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1640" activeTab="0"/>
  </bookViews>
  <sheets>
    <sheet name="Лист1 (2)" sheetId="1" r:id="rId1"/>
  </sheets>
  <definedNames>
    <definedName name="_xlnm.Print_Titles" localSheetId="0">'Лист1 (2)'!$12:$14</definedName>
  </definedNames>
  <calcPr fullCalcOnLoad="1"/>
</workbook>
</file>

<file path=xl/sharedStrings.xml><?xml version="1.0" encoding="utf-8"?>
<sst xmlns="http://schemas.openxmlformats.org/spreadsheetml/2006/main" count="550" uniqueCount="139">
  <si>
    <t>015</t>
  </si>
  <si>
    <t>10</t>
  </si>
  <si>
    <t>30000000</t>
  </si>
  <si>
    <t>30200000</t>
  </si>
  <si>
    <t>30201000</t>
  </si>
  <si>
    <t>30201020</t>
  </si>
  <si>
    <t>Формула для нумерации колонок</t>
  </si>
  <si>
    <t>Адм_РБС
Код</t>
  </si>
  <si>
    <t>БКД
Код</t>
  </si>
  <si>
    <t>ЭД
Код</t>
  </si>
  <si>
    <t>Формула
код группы</t>
  </si>
  <si>
    <t>Формула
код подгруппы</t>
  </si>
  <si>
    <t>Формула
код статьи</t>
  </si>
  <si>
    <t>Формула
код подстатьи</t>
  </si>
  <si>
    <t>Вариант: Планирование 2009 (с изменениями);
Таблица: БКД 2008;
Код ЭД
Дата=00000000
МО=1900000
УБ=0000
Объекты расчетов=00000000</t>
  </si>
  <si>
    <t>Программа
Код</t>
  </si>
  <si>
    <t>ЭК
Код</t>
  </si>
  <si>
    <t>Вариант: Планирование 2009 (с изменениями);
Таблица: БКД 2008;
Комментарии
Дата=00000000
МО=1900000
УБ=0000
Объекты расчетов=00000000</t>
  </si>
  <si>
    <t>Формула
Доходы краевого бюджета, 2009</t>
  </si>
  <si>
    <t/>
  </si>
  <si>
    <t>код группы</t>
  </si>
  <si>
    <t>код подгруппы</t>
  </si>
  <si>
    <t>код статьи</t>
  </si>
  <si>
    <t>код подстатьи</t>
  </si>
  <si>
    <t xml:space="preserve">Вариант: Планирование 2009 (с изменениями);
Таблица: БКД 2008;
Код ЭД
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</si>
  <si>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</si>
  <si>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Доходы краевого бюджета, 2009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</si>
  <si>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</si>
  <si>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</si>
  <si>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</si>
  <si>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</si>
  <si>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</si>
  <si>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</si>
  <si>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</si>
  <si>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</si>
  <si>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</si>
  <si>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</si>
  <si>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</si>
  <si>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</si>
  <si>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</si>
  <si>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</si>
  <si>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</si>
  <si>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</si>
  <si>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</si>
  <si>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</si>
  <si>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</si>
  <si>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</si>
  <si>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</si>
  <si>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</si>
  <si>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</si>
  <si>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</si>
  <si>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</si>
  <si>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</si>
  <si>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</si>
  <si>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</si>
  <si>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</si>
  <si>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</si>
  <si>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</si>
  <si>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10800000</t>
  </si>
  <si>
    <t>08</t>
  </si>
  <si>
    <t>ГОСУДАРСТВЕННАЯ ПОШЛИНА</t>
  </si>
  <si>
    <t>120</t>
  </si>
  <si>
    <t>130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</si>
  <si>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</si>
  <si>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</si>
  <si>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</si>
  <si>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11105000</t>
  </si>
  <si>
    <t>Совета депутатов</t>
  </si>
  <si>
    <t>151</t>
  </si>
  <si>
    <t>180</t>
  </si>
  <si>
    <t xml:space="preserve">БЕЗВОЗМЕЗДНЫЕ ПОСТУПЛЕНИЯ </t>
  </si>
  <si>
    <t>001</t>
  </si>
  <si>
    <t>к решению сельского</t>
  </si>
  <si>
    <t>НАЛОГИ НА ИМУЩЕСТВО</t>
  </si>
  <si>
    <t>06</t>
  </si>
  <si>
    <t xml:space="preserve">06  </t>
  </si>
  <si>
    <t>Налог  на имущество физических лиц.взимаемый по ставкам, применяемым к объектам налогообложения, расположенным в границах поселений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</si>
  <si>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</si>
  <si>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</si>
  <si>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</si>
  <si>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</si>
  <si>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</si>
  <si>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</si>
  <si>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804</t>
  </si>
  <si>
    <t>1000</t>
  </si>
  <si>
    <t>030</t>
  </si>
  <si>
    <t>035</t>
  </si>
  <si>
    <t>020</t>
  </si>
  <si>
    <t>Налог  на имущество физических лиц</t>
  </si>
  <si>
    <t>Госудаственная пошлина за совершение нотариальных действий</t>
  </si>
  <si>
    <t>Прочие неналоговые доходы бюджетов поселения (самообложение)</t>
  </si>
  <si>
    <t>Дотации бюджетам поселений на выравнивание бюджетной обеспеченности</t>
  </si>
  <si>
    <t>999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</si>
  <si>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                                                               </t>
  </si>
  <si>
    <t>НАЛОГИ НА СОВОКУПНЫЙ ДОХОД</t>
  </si>
  <si>
    <t>Единый сельскохозяйственный налог</t>
  </si>
  <si>
    <t>13</t>
  </si>
  <si>
    <t>Прочие доходы от компенсации затрат бюджетным организациям</t>
  </si>
  <si>
    <t>14</t>
  </si>
  <si>
    <t>16</t>
  </si>
  <si>
    <t>51</t>
  </si>
  <si>
    <t>040</t>
  </si>
  <si>
    <t>140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</si>
  <si>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</si>
  <si>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100</t>
  </si>
  <si>
    <t>230</t>
  </si>
  <si>
    <t>Доход от уплаты акцизов на  дизельное топливо, зачисляемые в консолидируемые бюджеты субъектов Российской Федерации</t>
  </si>
  <si>
    <t>240</t>
  </si>
  <si>
    <t>Доход от уплаты акцизов на  моторные масла для дизельных и (или) карбюраторных (инжекторных) двигателей, зачисляемые в консолидируемые бюджеты субъектов Российской Федерации</t>
  </si>
  <si>
    <t>Доход от уплаты акцизов на  автомобильный бензин,производимый на территории Российской Федерации, зачисляемые в консолидируемые бюджеты субъектов Российской Федерации</t>
  </si>
  <si>
    <t>250</t>
  </si>
  <si>
    <t>Доход от уплаты акцизов на прямогонный бензин,производимый на территории Российской Федерации, зачисляемые в консолидируемые бюджеты субъектов Российской Федерации</t>
  </si>
  <si>
    <t>260</t>
  </si>
  <si>
    <t>Доход от уплаты акцизов   зачисляемые в консолидируемые бюджеты субъектов Российской Федерации</t>
  </si>
  <si>
    <t>0001</t>
  </si>
  <si>
    <t>0002</t>
  </si>
  <si>
    <t>Приложение 1</t>
  </si>
  <si>
    <t xml:space="preserve">Доходы  бюджета поселения на 2016 год             
</t>
  </si>
  <si>
    <t>Доходы 
сельского 
бюджета
2016 года</t>
  </si>
  <si>
    <t>033</t>
  </si>
  <si>
    <t>043</t>
  </si>
  <si>
    <t>065</t>
  </si>
  <si>
    <t>Доходы, поступающие в порядке возмещения расходов, понсенных в связис эксплуатацией имущества сельских поселений</t>
  </si>
  <si>
    <t>053</t>
  </si>
  <si>
    <t>410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</si>
  <si>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муницпальных унитарных предприятий, в том числе казенных) в части реализации основных средств по указанному имуществу </t>
  </si>
  <si>
    <t>Субвенции на реализацию государственных полномочий по расчету и предоставлению дотаций поселений, входящих в состав муниципального района края</t>
  </si>
  <si>
    <t>Субвенции бюджетам субъектов Российской Федерации и муниципальных образований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</si>
  <si>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</si>
  <si>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</si>
  <si>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Иные межбюджетные трансферты поселениям на сбалансированность бюджетов</t>
  </si>
  <si>
    <t>7412</t>
  </si>
  <si>
    <t xml:space="preserve">Субсидии бюджетам муниципальных образований края на обеспечение первичных мер пожарной безопасности в рамках подпрограммы Предупреждение, спасение, помощь населению края в чрезвычайных ситуациях </t>
  </si>
  <si>
    <t>7393</t>
  </si>
  <si>
    <t xml:space="preserve"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</t>
  </si>
  <si>
    <t>1021</t>
  </si>
  <si>
    <t>Субсидии бюджетам муниципальных образований края на частичное финансирование (возмещение) расходов на региональные выплаты, обеспечивающие уровень заработной платы работников бюджетной сферы не ниже размера минимальной платы</t>
  </si>
  <si>
    <t>Всего доходов</t>
  </si>
  <si>
    <t>от  09.03.2017             г    №   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</si>
</sst>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_-* #,##0.000_р_._-;\-* #,##0.000_р_._-;_-* &quot;-&quot;??_р_._-;_-@_-"/>
    <numFmt numFmtId="168" formatCode="[$-FC19]d\ mmmm\ yyyy\ &quot;г.&quot;"/>
    <numFmt numFmtId="169" formatCode="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64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164" fontId="6" fillId="0" borderId="0" xfId="0" applyNumberFormat="1" applyFont="1" applyAlignment="1">
      <alignment horizontal="left" vertical="top" wrapText="1"/>
    </xf>
    <xf numFmtId="166" fontId="2" fillId="0" borderId="10" xfId="0" applyNumberFormat="1" applyFont="1" applyBorder="1" applyAlignment="1">
      <alignment horizontal="left" vertical="top"/>
    </xf>
    <xf numFmtId="169" fontId="7" fillId="0" borderId="11" xfId="0" applyNumberFormat="1" applyFont="1" applyBorder="1" applyAlignment="1">
      <alignment horizontal="left" vertical="center" wrapText="1"/>
    </xf>
    <xf numFmtId="169" fontId="8" fillId="0" borderId="11" xfId="0" applyNumberFormat="1" applyFont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 applyProtection="1">
      <alignment vertical="top" wrapText="1"/>
      <protection locked="0"/>
    </xf>
    <xf numFmtId="49" fontId="7" fillId="0" borderId="10" xfId="58" applyNumberFormat="1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49" fontId="7" fillId="0" borderId="10" xfId="58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 applyProtection="1">
      <alignment horizontal="center" vertical="top"/>
      <protection locked="0"/>
    </xf>
    <xf numFmtId="0" fontId="7" fillId="0" borderId="10" xfId="0" applyNumberFormat="1" applyFont="1" applyBorder="1" applyAlignment="1" applyProtection="1">
      <alignment vertical="top" wrapText="1"/>
      <protection locked="0"/>
    </xf>
    <xf numFmtId="0" fontId="8" fillId="0" borderId="10" xfId="0" applyNumberFormat="1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 vertical="top"/>
    </xf>
    <xf numFmtId="0" fontId="7" fillId="0" borderId="0" xfId="0" applyNumberFormat="1" applyFont="1" applyAlignment="1">
      <alignment vertical="top" wrapText="1"/>
    </xf>
    <xf numFmtId="164" fontId="7" fillId="0" borderId="0" xfId="0" applyNumberFormat="1" applyFont="1" applyAlignment="1">
      <alignment vertical="top"/>
    </xf>
    <xf numFmtId="2" fontId="7" fillId="0" borderId="10" xfId="0" applyNumberFormat="1" applyFont="1" applyBorder="1" applyAlignment="1">
      <alignment horizontal="left" vertical="justify" wrapText="1" indent="2"/>
    </xf>
    <xf numFmtId="2" fontId="8" fillId="0" borderId="10" xfId="0" applyNumberFormat="1" applyFont="1" applyBorder="1" applyAlignment="1">
      <alignment horizontal="left" vertical="justify" wrapText="1" indent="2"/>
    </xf>
    <xf numFmtId="0" fontId="9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164" fontId="6" fillId="0" borderId="0" xfId="0" applyNumberFormat="1" applyFont="1" applyFill="1" applyBorder="1" applyAlignment="1">
      <alignment horizontal="left" vertical="top"/>
    </xf>
    <xf numFmtId="0" fontId="8" fillId="0" borderId="10" xfId="0" applyNumberFormat="1" applyFont="1" applyBorder="1" applyAlignment="1">
      <alignment horizontal="right" vertical="top"/>
    </xf>
    <xf numFmtId="0" fontId="7" fillId="0" borderId="10" xfId="0" applyNumberFormat="1" applyFont="1" applyBorder="1" applyAlignment="1">
      <alignment horizontal="right" vertical="top"/>
    </xf>
    <xf numFmtId="0" fontId="8" fillId="0" borderId="13" xfId="0" applyNumberFormat="1" applyFont="1" applyBorder="1" applyAlignment="1">
      <alignment horizontal="left" vertical="justify" wrapText="1" indent="2"/>
    </xf>
    <xf numFmtId="0" fontId="8" fillId="0" borderId="14" xfId="0" applyNumberFormat="1" applyFont="1" applyBorder="1" applyAlignment="1">
      <alignment horizontal="right" vertical="top"/>
    </xf>
    <xf numFmtId="0" fontId="7" fillId="0" borderId="13" xfId="0" applyNumberFormat="1" applyFont="1" applyBorder="1" applyAlignment="1">
      <alignment horizontal="left" vertical="justify" wrapText="1" indent="2"/>
    </xf>
    <xf numFmtId="0" fontId="8" fillId="0" borderId="10" xfId="0" applyNumberFormat="1" applyFont="1" applyBorder="1" applyAlignment="1">
      <alignment horizontal="left" vertical="justify" wrapText="1" indent="2"/>
    </xf>
    <xf numFmtId="0" fontId="7" fillId="0" borderId="10" xfId="0" applyNumberFormat="1" applyFont="1" applyBorder="1" applyAlignment="1">
      <alignment horizontal="left" vertical="justify" wrapText="1" indent="2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 applyProtection="1">
      <alignment horizontal="center" vertical="top"/>
      <protection locked="0"/>
    </xf>
    <xf numFmtId="166" fontId="8" fillId="0" borderId="10" xfId="0" applyNumberFormat="1" applyFont="1" applyFill="1" applyBorder="1" applyAlignment="1">
      <alignment horizontal="center"/>
    </xf>
    <xf numFmtId="166" fontId="7" fillId="0" borderId="10" xfId="0" applyNumberFormat="1" applyFont="1" applyFill="1" applyBorder="1" applyAlignment="1">
      <alignment horizontal="center"/>
    </xf>
    <xf numFmtId="166" fontId="8" fillId="0" borderId="10" xfId="0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7" fillId="0" borderId="15" xfId="0" applyNumberFormat="1" applyFont="1" applyBorder="1" applyAlignment="1" applyProtection="1">
      <alignment vertical="top" wrapText="1"/>
      <protection locked="0"/>
    </xf>
    <xf numFmtId="0" fontId="7" fillId="0" borderId="16" xfId="0" applyNumberFormat="1" applyFont="1" applyBorder="1" applyAlignment="1" applyProtection="1">
      <alignment vertical="top" wrapText="1"/>
      <protection locked="0"/>
    </xf>
    <xf numFmtId="0" fontId="7" fillId="0" borderId="17" xfId="0" applyNumberFormat="1" applyFont="1" applyBorder="1" applyAlignment="1" applyProtection="1">
      <alignment vertical="top" wrapText="1"/>
      <protection locked="0"/>
    </xf>
    <xf numFmtId="49" fontId="7" fillId="0" borderId="10" xfId="58" applyNumberFormat="1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view="pageBreakPreview" zoomScale="145" zoomScaleSheetLayoutView="145" zoomScalePageLayoutView="0" workbookViewId="0" topLeftCell="A5">
      <selection activeCell="M8" sqref="M8"/>
    </sheetView>
  </sheetViews>
  <sheetFormatPr defaultColWidth="9.00390625" defaultRowHeight="12.75"/>
  <cols>
    <col min="1" max="1" width="2.125" style="12" customWidth="1"/>
    <col min="2" max="2" width="2.875" style="13" customWidth="1"/>
    <col min="3" max="3" width="0" style="13" hidden="1" customWidth="1"/>
    <col min="4" max="4" width="3.125" style="13" hidden="1" customWidth="1"/>
    <col min="5" max="5" width="1.875" style="13" customWidth="1"/>
    <col min="6" max="6" width="2.00390625" style="13" customWidth="1"/>
    <col min="7" max="7" width="2.25390625" style="13" customWidth="1"/>
    <col min="8" max="8" width="2.625" style="13" customWidth="1"/>
    <col min="9" max="9" width="2.25390625" style="13" customWidth="1"/>
    <col min="10" max="10" width="3.125" style="13" customWidth="1"/>
    <col min="11" max="11" width="2.375" style="13" customWidth="1"/>
    <col min="12" max="12" width="33.75390625" style="14" customWidth="1"/>
    <col min="13" max="13" width="10.125" style="15" customWidth="1"/>
    <col min="14" max="14" width="0" style="11" hidden="1" customWidth="1"/>
    <col min="15" max="16384" width="9.125" style="11" customWidth="1"/>
  </cols>
  <sheetData>
    <row r="1" spans="1:13" s="6" customFormat="1" ht="44.25" customHeight="1" hidden="1">
      <c r="A1" s="2" t="s">
        <v>6</v>
      </c>
      <c r="B1" s="3" t="s">
        <v>7</v>
      </c>
      <c r="C1" s="3" t="s">
        <v>8</v>
      </c>
      <c r="D1" s="3" t="s">
        <v>9</v>
      </c>
      <c r="E1" s="3" t="s">
        <v>10</v>
      </c>
      <c r="F1" s="3" t="s">
        <v>11</v>
      </c>
      <c r="G1" s="3" t="s">
        <v>12</v>
      </c>
      <c r="H1" s="3" t="s">
        <v>13</v>
      </c>
      <c r="I1" s="3" t="s">
        <v>14</v>
      </c>
      <c r="J1" s="3" t="s">
        <v>15</v>
      </c>
      <c r="K1" s="3" t="s">
        <v>16</v>
      </c>
      <c r="L1" s="4" t="s">
        <v>17</v>
      </c>
      <c r="M1" s="5" t="s">
        <v>18</v>
      </c>
    </row>
    <row r="2" spans="1:13" s="10" customFormat="1" ht="48.75" customHeight="1" hidden="1">
      <c r="A2" s="7" t="s">
        <v>19</v>
      </c>
      <c r="B2" s="8" t="s">
        <v>7</v>
      </c>
      <c r="C2" s="8" t="s">
        <v>8</v>
      </c>
      <c r="D2" s="8" t="s">
        <v>9</v>
      </c>
      <c r="E2" s="8" t="s">
        <v>20</v>
      </c>
      <c r="F2" s="8" t="s">
        <v>21</v>
      </c>
      <c r="G2" s="8" t="s">
        <v>22</v>
      </c>
      <c r="H2" s="8" t="s">
        <v>23</v>
      </c>
      <c r="I2" s="8" t="s">
        <v>24</v>
      </c>
      <c r="J2" s="8" t="s">
        <v>15</v>
      </c>
      <c r="K2" s="8" t="s">
        <v>16</v>
      </c>
      <c r="L2" s="9" t="s">
        <v>25</v>
      </c>
      <c r="M2" s="1" t="s">
        <v>26</v>
      </c>
    </row>
    <row r="3" spans="1:13" s="10" customFormat="1" ht="12.75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"/>
    </row>
    <row r="4" spans="1:13" s="10" customFormat="1" ht="12.75" customHeight="1" hidden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1"/>
    </row>
    <row r="5" spans="1:13" s="10" customFormat="1" ht="15.7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16" t="s">
        <v>116</v>
      </c>
    </row>
    <row r="6" spans="1:13" s="10" customFormat="1" ht="14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42" t="s">
        <v>72</v>
      </c>
    </row>
    <row r="7" spans="1:13" s="10" customFormat="1" ht="1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17" t="s">
        <v>67</v>
      </c>
    </row>
    <row r="8" spans="1:13" s="10" customFormat="1" ht="17.2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17" t="s">
        <v>138</v>
      </c>
    </row>
    <row r="9" spans="1:13" s="10" customFormat="1" ht="9.7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17"/>
    </row>
    <row r="10" spans="1:13" s="10" customFormat="1" ht="18" customHeight="1">
      <c r="A10" s="58" t="s">
        <v>117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1:13" s="10" customFormat="1" ht="14.25" customHeight="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9"/>
      <c r="M11" s="1"/>
    </row>
    <row r="12" spans="1:13" s="10" customFormat="1" ht="17.25" customHeight="1">
      <c r="A12" s="63" t="s">
        <v>27</v>
      </c>
      <c r="B12" s="65" t="s">
        <v>28</v>
      </c>
      <c r="C12" s="66"/>
      <c r="D12" s="66"/>
      <c r="E12" s="66"/>
      <c r="F12" s="66"/>
      <c r="G12" s="66"/>
      <c r="H12" s="66"/>
      <c r="I12" s="66"/>
      <c r="J12" s="66"/>
      <c r="K12" s="66"/>
      <c r="L12" s="67" t="s">
        <v>25</v>
      </c>
      <c r="M12" s="56" t="s">
        <v>118</v>
      </c>
    </row>
    <row r="13" spans="1:13" s="10" customFormat="1" ht="110.25" customHeight="1">
      <c r="A13" s="64"/>
      <c r="B13" s="23" t="s">
        <v>29</v>
      </c>
      <c r="C13" s="25"/>
      <c r="D13" s="25"/>
      <c r="E13" s="23" t="s">
        <v>20</v>
      </c>
      <c r="F13" s="23" t="s">
        <v>21</v>
      </c>
      <c r="G13" s="23" t="s">
        <v>22</v>
      </c>
      <c r="H13" s="23" t="s">
        <v>23</v>
      </c>
      <c r="I13" s="23" t="s">
        <v>30</v>
      </c>
      <c r="J13" s="23" t="s">
        <v>31</v>
      </c>
      <c r="K13" s="23" t="s">
        <v>32</v>
      </c>
      <c r="L13" s="68"/>
      <c r="M13" s="57"/>
    </row>
    <row r="14" spans="1:13" s="10" customFormat="1" ht="12.75" customHeight="1">
      <c r="A14" s="24"/>
      <c r="B14" s="26" t="s">
        <v>33</v>
      </c>
      <c r="C14" s="25"/>
      <c r="D14" s="25"/>
      <c r="E14" s="26" t="s">
        <v>34</v>
      </c>
      <c r="F14" s="26" t="s">
        <v>35</v>
      </c>
      <c r="G14" s="26" t="s">
        <v>36</v>
      </c>
      <c r="H14" s="26" t="s">
        <v>37</v>
      </c>
      <c r="I14" s="26" t="s">
        <v>38</v>
      </c>
      <c r="J14" s="26" t="s">
        <v>39</v>
      </c>
      <c r="K14" s="26" t="s">
        <v>40</v>
      </c>
      <c r="L14" s="26">
        <v>9</v>
      </c>
      <c r="M14" s="26">
        <v>10</v>
      </c>
    </row>
    <row r="15" spans="1:13" ht="13.5" customHeight="1">
      <c r="A15" s="27">
        <v>1</v>
      </c>
      <c r="B15" s="28" t="s">
        <v>41</v>
      </c>
      <c r="C15" s="28" t="s">
        <v>42</v>
      </c>
      <c r="D15" s="28" t="s">
        <v>43</v>
      </c>
      <c r="E15" s="28" t="s">
        <v>33</v>
      </c>
      <c r="F15" s="28" t="s">
        <v>43</v>
      </c>
      <c r="G15" s="28" t="s">
        <v>43</v>
      </c>
      <c r="H15" s="28" t="s">
        <v>41</v>
      </c>
      <c r="I15" s="29" t="s">
        <v>43</v>
      </c>
      <c r="J15" s="28" t="s">
        <v>44</v>
      </c>
      <c r="K15" s="28" t="s">
        <v>41</v>
      </c>
      <c r="L15" s="22" t="s">
        <v>45</v>
      </c>
      <c r="M15" s="43">
        <f>SUM(M17+M20+M25+M28+M36+M39+M42+M46+M48+M52)</f>
        <v>919382.5200000001</v>
      </c>
    </row>
    <row r="16" spans="1:13" ht="14.25" customHeight="1">
      <c r="A16" s="27">
        <v>2</v>
      </c>
      <c r="B16" s="28" t="s">
        <v>46</v>
      </c>
      <c r="C16" s="28" t="s">
        <v>47</v>
      </c>
      <c r="D16" s="28" t="s">
        <v>43</v>
      </c>
      <c r="E16" s="28" t="s">
        <v>33</v>
      </c>
      <c r="F16" s="28" t="s">
        <v>48</v>
      </c>
      <c r="G16" s="28" t="s">
        <v>43</v>
      </c>
      <c r="H16" s="28" t="s">
        <v>41</v>
      </c>
      <c r="I16" s="29" t="s">
        <v>43</v>
      </c>
      <c r="J16" s="28" t="s">
        <v>44</v>
      </c>
      <c r="K16" s="28" t="s">
        <v>41</v>
      </c>
      <c r="L16" s="22" t="s">
        <v>49</v>
      </c>
      <c r="M16" s="44">
        <v>460429.14</v>
      </c>
    </row>
    <row r="17" spans="1:13" ht="15" customHeight="1">
      <c r="A17" s="27">
        <v>3</v>
      </c>
      <c r="B17" s="28" t="s">
        <v>46</v>
      </c>
      <c r="C17" s="28" t="s">
        <v>53</v>
      </c>
      <c r="D17" s="28" t="s">
        <v>43</v>
      </c>
      <c r="E17" s="28" t="s">
        <v>33</v>
      </c>
      <c r="F17" s="28" t="s">
        <v>48</v>
      </c>
      <c r="G17" s="28" t="s">
        <v>52</v>
      </c>
      <c r="H17" s="28" t="s">
        <v>41</v>
      </c>
      <c r="I17" s="29" t="s">
        <v>48</v>
      </c>
      <c r="J17" s="28" t="s">
        <v>44</v>
      </c>
      <c r="K17" s="28" t="s">
        <v>50</v>
      </c>
      <c r="L17" s="22" t="s">
        <v>54</v>
      </c>
      <c r="M17" s="44">
        <v>460429.14</v>
      </c>
    </row>
    <row r="18" spans="1:13" ht="15" customHeight="1">
      <c r="A18" s="27">
        <v>4</v>
      </c>
      <c r="B18" s="30" t="s">
        <v>46</v>
      </c>
      <c r="C18" s="30" t="s">
        <v>53</v>
      </c>
      <c r="D18" s="30" t="s">
        <v>43</v>
      </c>
      <c r="E18" s="30" t="s">
        <v>33</v>
      </c>
      <c r="F18" s="30" t="s">
        <v>48</v>
      </c>
      <c r="G18" s="30" t="s">
        <v>52</v>
      </c>
      <c r="H18" s="30" t="s">
        <v>87</v>
      </c>
      <c r="I18" s="31" t="s">
        <v>48</v>
      </c>
      <c r="J18" s="30" t="s">
        <v>44</v>
      </c>
      <c r="K18" s="30" t="s">
        <v>50</v>
      </c>
      <c r="L18" s="32" t="s">
        <v>54</v>
      </c>
      <c r="M18" s="44">
        <v>460429.14</v>
      </c>
    </row>
    <row r="19" spans="1:13" ht="15" customHeight="1">
      <c r="A19" s="27">
        <v>5</v>
      </c>
      <c r="B19" s="30" t="s">
        <v>46</v>
      </c>
      <c r="C19" s="30" t="s">
        <v>53</v>
      </c>
      <c r="D19" s="30" t="s">
        <v>43</v>
      </c>
      <c r="E19" s="30" t="s">
        <v>33</v>
      </c>
      <c r="F19" s="30" t="s">
        <v>48</v>
      </c>
      <c r="G19" s="30" t="s">
        <v>52</v>
      </c>
      <c r="H19" s="30" t="s">
        <v>85</v>
      </c>
      <c r="I19" s="31" t="s">
        <v>48</v>
      </c>
      <c r="J19" s="30" t="s">
        <v>84</v>
      </c>
      <c r="K19" s="30" t="s">
        <v>50</v>
      </c>
      <c r="L19" s="32" t="s">
        <v>54</v>
      </c>
      <c r="M19" s="44">
        <v>460429.14</v>
      </c>
    </row>
    <row r="20" spans="1:13" ht="33" customHeight="1">
      <c r="A20" s="27">
        <v>6</v>
      </c>
      <c r="B20" s="28" t="s">
        <v>104</v>
      </c>
      <c r="C20" s="28"/>
      <c r="D20" s="28"/>
      <c r="E20" s="28" t="s">
        <v>33</v>
      </c>
      <c r="F20" s="28" t="s">
        <v>55</v>
      </c>
      <c r="G20" s="28" t="s">
        <v>52</v>
      </c>
      <c r="H20" s="28" t="s">
        <v>41</v>
      </c>
      <c r="I20" s="29" t="s">
        <v>43</v>
      </c>
      <c r="J20" s="28" t="s">
        <v>44</v>
      </c>
      <c r="K20" s="28" t="s">
        <v>41</v>
      </c>
      <c r="L20" s="22" t="s">
        <v>113</v>
      </c>
      <c r="M20" s="43">
        <f>SUM(M21:M24)</f>
        <v>278682.49000000005</v>
      </c>
    </row>
    <row r="21" spans="1:13" ht="35.25" customHeight="1">
      <c r="A21" s="27">
        <v>7</v>
      </c>
      <c r="B21" s="30" t="s">
        <v>104</v>
      </c>
      <c r="C21" s="30"/>
      <c r="D21" s="30"/>
      <c r="E21" s="30" t="s">
        <v>33</v>
      </c>
      <c r="F21" s="30" t="s">
        <v>55</v>
      </c>
      <c r="G21" s="30" t="s">
        <v>52</v>
      </c>
      <c r="H21" s="30" t="s">
        <v>105</v>
      </c>
      <c r="I21" s="31" t="s">
        <v>48</v>
      </c>
      <c r="J21" s="30" t="s">
        <v>44</v>
      </c>
      <c r="K21" s="30" t="s">
        <v>50</v>
      </c>
      <c r="L21" s="32" t="s">
        <v>106</v>
      </c>
      <c r="M21" s="44">
        <v>95270.11</v>
      </c>
    </row>
    <row r="22" spans="1:13" ht="46.5" customHeight="1">
      <c r="A22" s="27">
        <v>8</v>
      </c>
      <c r="B22" s="30" t="s">
        <v>104</v>
      </c>
      <c r="C22" s="30"/>
      <c r="D22" s="30"/>
      <c r="E22" s="30" t="s">
        <v>33</v>
      </c>
      <c r="F22" s="30" t="s">
        <v>55</v>
      </c>
      <c r="G22" s="30" t="s">
        <v>52</v>
      </c>
      <c r="H22" s="30" t="s">
        <v>107</v>
      </c>
      <c r="I22" s="31" t="s">
        <v>48</v>
      </c>
      <c r="J22" s="30" t="s">
        <v>44</v>
      </c>
      <c r="K22" s="30" t="s">
        <v>50</v>
      </c>
      <c r="L22" s="32" t="s">
        <v>108</v>
      </c>
      <c r="M22" s="44">
        <v>1454.27</v>
      </c>
    </row>
    <row r="23" spans="1:13" ht="43.5" customHeight="1">
      <c r="A23" s="27">
        <v>9</v>
      </c>
      <c r="B23" s="30" t="s">
        <v>104</v>
      </c>
      <c r="C23" s="30"/>
      <c r="D23" s="30"/>
      <c r="E23" s="30" t="s">
        <v>33</v>
      </c>
      <c r="F23" s="30" t="s">
        <v>55</v>
      </c>
      <c r="G23" s="30" t="s">
        <v>52</v>
      </c>
      <c r="H23" s="30" t="s">
        <v>110</v>
      </c>
      <c r="I23" s="31" t="s">
        <v>48</v>
      </c>
      <c r="J23" s="30" t="s">
        <v>44</v>
      </c>
      <c r="K23" s="30" t="s">
        <v>50</v>
      </c>
      <c r="L23" s="32" t="s">
        <v>109</v>
      </c>
      <c r="M23" s="44">
        <v>196068.9</v>
      </c>
    </row>
    <row r="24" spans="1:13" ht="57" customHeight="1">
      <c r="A24" s="27">
        <v>10</v>
      </c>
      <c r="B24" s="30" t="s">
        <v>104</v>
      </c>
      <c r="C24" s="30"/>
      <c r="D24" s="30"/>
      <c r="E24" s="30" t="s">
        <v>33</v>
      </c>
      <c r="F24" s="30" t="s">
        <v>55</v>
      </c>
      <c r="G24" s="30" t="s">
        <v>52</v>
      </c>
      <c r="H24" s="30" t="s">
        <v>112</v>
      </c>
      <c r="I24" s="31" t="s">
        <v>48</v>
      </c>
      <c r="J24" s="30" t="s">
        <v>44</v>
      </c>
      <c r="K24" s="30" t="s">
        <v>50</v>
      </c>
      <c r="L24" s="32" t="s">
        <v>111</v>
      </c>
      <c r="M24" s="44">
        <v>-14110.79</v>
      </c>
    </row>
    <row r="25" spans="1:13" ht="15" customHeight="1">
      <c r="A25" s="27">
        <v>11</v>
      </c>
      <c r="B25" s="30" t="s">
        <v>46</v>
      </c>
      <c r="C25" s="30"/>
      <c r="D25" s="30"/>
      <c r="E25" s="30" t="s">
        <v>33</v>
      </c>
      <c r="F25" s="30" t="s">
        <v>56</v>
      </c>
      <c r="G25" s="30" t="s">
        <v>43</v>
      </c>
      <c r="H25" s="30" t="s">
        <v>41</v>
      </c>
      <c r="I25" s="31" t="s">
        <v>43</v>
      </c>
      <c r="J25" s="30" t="s">
        <v>44</v>
      </c>
      <c r="K25" s="30" t="s">
        <v>41</v>
      </c>
      <c r="L25" s="22" t="s">
        <v>94</v>
      </c>
      <c r="M25" s="43">
        <v>13500</v>
      </c>
    </row>
    <row r="26" spans="1:13" ht="15" customHeight="1">
      <c r="A26" s="27">
        <v>12</v>
      </c>
      <c r="B26" s="30" t="s">
        <v>46</v>
      </c>
      <c r="C26" s="30"/>
      <c r="D26" s="30"/>
      <c r="E26" s="30" t="s">
        <v>33</v>
      </c>
      <c r="F26" s="30" t="s">
        <v>56</v>
      </c>
      <c r="G26" s="30" t="s">
        <v>55</v>
      </c>
      <c r="H26" s="30" t="s">
        <v>41</v>
      </c>
      <c r="I26" s="31" t="s">
        <v>43</v>
      </c>
      <c r="J26" s="30" t="s">
        <v>44</v>
      </c>
      <c r="K26" s="30" t="s">
        <v>41</v>
      </c>
      <c r="L26" s="32" t="s">
        <v>95</v>
      </c>
      <c r="M26" s="44">
        <v>13500</v>
      </c>
    </row>
    <row r="27" spans="1:13" ht="15" customHeight="1">
      <c r="A27" s="27">
        <v>13</v>
      </c>
      <c r="B27" s="30" t="s">
        <v>46</v>
      </c>
      <c r="C27" s="30"/>
      <c r="D27" s="30"/>
      <c r="E27" s="30" t="s">
        <v>33</v>
      </c>
      <c r="F27" s="30" t="s">
        <v>56</v>
      </c>
      <c r="G27" s="30" t="s">
        <v>55</v>
      </c>
      <c r="H27" s="30" t="s">
        <v>51</v>
      </c>
      <c r="I27" s="31" t="s">
        <v>48</v>
      </c>
      <c r="J27" s="30" t="s">
        <v>44</v>
      </c>
      <c r="K27" s="30" t="s">
        <v>50</v>
      </c>
      <c r="L27" s="32" t="s">
        <v>95</v>
      </c>
      <c r="M27" s="44">
        <v>13500</v>
      </c>
    </row>
    <row r="28" spans="1:13" ht="12.75">
      <c r="A28" s="27">
        <v>14</v>
      </c>
      <c r="B28" s="28" t="s">
        <v>46</v>
      </c>
      <c r="C28" s="28"/>
      <c r="D28" s="28"/>
      <c r="E28" s="28" t="s">
        <v>33</v>
      </c>
      <c r="F28" s="28" t="s">
        <v>74</v>
      </c>
      <c r="G28" s="28" t="s">
        <v>48</v>
      </c>
      <c r="H28" s="28" t="s">
        <v>41</v>
      </c>
      <c r="I28" s="29" t="s">
        <v>43</v>
      </c>
      <c r="J28" s="28" t="s">
        <v>44</v>
      </c>
      <c r="K28" s="28" t="s">
        <v>41</v>
      </c>
      <c r="L28" s="22" t="s">
        <v>73</v>
      </c>
      <c r="M28" s="43">
        <f>SUM(M34+M32+M30)</f>
        <v>51419.79</v>
      </c>
    </row>
    <row r="29" spans="1:14" ht="12.75">
      <c r="A29" s="27">
        <v>15</v>
      </c>
      <c r="B29" s="28" t="s">
        <v>46</v>
      </c>
      <c r="C29" s="28"/>
      <c r="D29" s="28"/>
      <c r="E29" s="28" t="s">
        <v>33</v>
      </c>
      <c r="F29" s="28" t="s">
        <v>75</v>
      </c>
      <c r="G29" s="28" t="s">
        <v>48</v>
      </c>
      <c r="H29" s="28" t="s">
        <v>41</v>
      </c>
      <c r="I29" s="29" t="s">
        <v>43</v>
      </c>
      <c r="J29" s="28" t="s">
        <v>84</v>
      </c>
      <c r="K29" s="28" t="s">
        <v>50</v>
      </c>
      <c r="L29" s="22" t="s">
        <v>88</v>
      </c>
      <c r="M29" s="44">
        <v>13426.74</v>
      </c>
      <c r="N29" s="18">
        <v>7563</v>
      </c>
    </row>
    <row r="30" spans="1:13" ht="46.5" customHeight="1">
      <c r="A30" s="27">
        <v>16</v>
      </c>
      <c r="B30" s="30" t="s">
        <v>46</v>
      </c>
      <c r="C30" s="30"/>
      <c r="D30" s="30"/>
      <c r="E30" s="30" t="s">
        <v>33</v>
      </c>
      <c r="F30" s="30" t="s">
        <v>75</v>
      </c>
      <c r="G30" s="30" t="s">
        <v>48</v>
      </c>
      <c r="H30" s="30" t="s">
        <v>85</v>
      </c>
      <c r="I30" s="31" t="s">
        <v>1</v>
      </c>
      <c r="J30" s="30" t="s">
        <v>44</v>
      </c>
      <c r="K30" s="30" t="s">
        <v>50</v>
      </c>
      <c r="L30" s="32" t="s">
        <v>76</v>
      </c>
      <c r="M30" s="44">
        <v>13426.74</v>
      </c>
    </row>
    <row r="31" spans="1:13" ht="12.75">
      <c r="A31" s="27">
        <v>17</v>
      </c>
      <c r="B31" s="28" t="s">
        <v>46</v>
      </c>
      <c r="C31" s="28"/>
      <c r="D31" s="28"/>
      <c r="E31" s="28" t="s">
        <v>33</v>
      </c>
      <c r="F31" s="28" t="s">
        <v>74</v>
      </c>
      <c r="G31" s="28" t="s">
        <v>74</v>
      </c>
      <c r="H31" s="28" t="s">
        <v>41</v>
      </c>
      <c r="I31" s="29" t="s">
        <v>43</v>
      </c>
      <c r="J31" s="28" t="s">
        <v>44</v>
      </c>
      <c r="K31" s="28" t="s">
        <v>50</v>
      </c>
      <c r="L31" s="22" t="s">
        <v>77</v>
      </c>
      <c r="M31" s="43">
        <f>SUM(M33+M35)</f>
        <v>37993.05</v>
      </c>
    </row>
    <row r="32" spans="1:13" ht="12.75">
      <c r="A32" s="27">
        <v>18</v>
      </c>
      <c r="B32" s="28" t="s">
        <v>46</v>
      </c>
      <c r="C32" s="28"/>
      <c r="D32" s="28"/>
      <c r="E32" s="28" t="s">
        <v>33</v>
      </c>
      <c r="F32" s="28" t="s">
        <v>74</v>
      </c>
      <c r="G32" s="28" t="s">
        <v>74</v>
      </c>
      <c r="H32" s="28" t="s">
        <v>119</v>
      </c>
      <c r="I32" s="29" t="s">
        <v>43</v>
      </c>
      <c r="J32" s="28" t="s">
        <v>44</v>
      </c>
      <c r="K32" s="28" t="s">
        <v>50</v>
      </c>
      <c r="L32" s="22" t="s">
        <v>77</v>
      </c>
      <c r="M32" s="43">
        <v>23275.58</v>
      </c>
    </row>
    <row r="33" spans="1:13" ht="12.75">
      <c r="A33" s="27">
        <v>19</v>
      </c>
      <c r="B33" s="30" t="s">
        <v>46</v>
      </c>
      <c r="C33" s="30"/>
      <c r="D33" s="30"/>
      <c r="E33" s="30" t="s">
        <v>33</v>
      </c>
      <c r="F33" s="30" t="s">
        <v>74</v>
      </c>
      <c r="G33" s="30" t="s">
        <v>74</v>
      </c>
      <c r="H33" s="30" t="s">
        <v>119</v>
      </c>
      <c r="I33" s="31" t="s">
        <v>1</v>
      </c>
      <c r="J33" s="30" t="s">
        <v>84</v>
      </c>
      <c r="K33" s="30" t="s">
        <v>50</v>
      </c>
      <c r="L33" s="32" t="s">
        <v>77</v>
      </c>
      <c r="M33" s="44">
        <v>23275.58</v>
      </c>
    </row>
    <row r="34" spans="1:13" ht="12.75">
      <c r="A34" s="27">
        <v>20</v>
      </c>
      <c r="B34" s="28" t="s">
        <v>46</v>
      </c>
      <c r="C34" s="28"/>
      <c r="D34" s="28"/>
      <c r="E34" s="28" t="s">
        <v>33</v>
      </c>
      <c r="F34" s="28" t="s">
        <v>74</v>
      </c>
      <c r="G34" s="28" t="s">
        <v>74</v>
      </c>
      <c r="H34" s="28" t="s">
        <v>120</v>
      </c>
      <c r="I34" s="29" t="s">
        <v>43</v>
      </c>
      <c r="J34" s="28" t="s">
        <v>44</v>
      </c>
      <c r="K34" s="28" t="s">
        <v>50</v>
      </c>
      <c r="L34" s="22" t="s">
        <v>77</v>
      </c>
      <c r="M34" s="43">
        <v>14717.47</v>
      </c>
    </row>
    <row r="35" spans="1:13" ht="12.75">
      <c r="A35" s="27">
        <v>21</v>
      </c>
      <c r="B35" s="30" t="s">
        <v>46</v>
      </c>
      <c r="C35" s="30"/>
      <c r="D35" s="30"/>
      <c r="E35" s="30" t="s">
        <v>33</v>
      </c>
      <c r="F35" s="30" t="s">
        <v>74</v>
      </c>
      <c r="G35" s="30" t="s">
        <v>74</v>
      </c>
      <c r="H35" s="30" t="s">
        <v>120</v>
      </c>
      <c r="I35" s="31" t="s">
        <v>1</v>
      </c>
      <c r="J35" s="30" t="s">
        <v>84</v>
      </c>
      <c r="K35" s="30" t="s">
        <v>50</v>
      </c>
      <c r="L35" s="32" t="s">
        <v>77</v>
      </c>
      <c r="M35" s="44">
        <v>14717.47</v>
      </c>
    </row>
    <row r="36" spans="1:13" ht="12.75">
      <c r="A36" s="27">
        <v>22</v>
      </c>
      <c r="B36" s="28" t="s">
        <v>83</v>
      </c>
      <c r="C36" s="28" t="s">
        <v>58</v>
      </c>
      <c r="D36" s="28" t="s">
        <v>43</v>
      </c>
      <c r="E36" s="28" t="s">
        <v>33</v>
      </c>
      <c r="F36" s="28" t="s">
        <v>59</v>
      </c>
      <c r="G36" s="28" t="s">
        <v>43</v>
      </c>
      <c r="H36" s="28" t="s">
        <v>41</v>
      </c>
      <c r="I36" s="29" t="s">
        <v>43</v>
      </c>
      <c r="J36" s="28" t="s">
        <v>44</v>
      </c>
      <c r="K36" s="28" t="s">
        <v>50</v>
      </c>
      <c r="L36" s="22" t="s">
        <v>60</v>
      </c>
      <c r="M36" s="43">
        <v>3800</v>
      </c>
    </row>
    <row r="37" spans="1:13" ht="28.5" customHeight="1">
      <c r="A37" s="27">
        <v>23</v>
      </c>
      <c r="B37" s="30" t="s">
        <v>83</v>
      </c>
      <c r="C37" s="30"/>
      <c r="D37" s="30"/>
      <c r="E37" s="30" t="s">
        <v>33</v>
      </c>
      <c r="F37" s="30" t="s">
        <v>59</v>
      </c>
      <c r="G37" s="30" t="s">
        <v>57</v>
      </c>
      <c r="H37" s="30" t="s">
        <v>41</v>
      </c>
      <c r="I37" s="31" t="s">
        <v>48</v>
      </c>
      <c r="J37" s="30" t="s">
        <v>44</v>
      </c>
      <c r="K37" s="30" t="s">
        <v>50</v>
      </c>
      <c r="L37" s="32" t="s">
        <v>89</v>
      </c>
      <c r="M37" s="44">
        <v>3800</v>
      </c>
    </row>
    <row r="38" spans="1:13" ht="28.5" customHeight="1" thickBot="1">
      <c r="A38" s="27">
        <v>24</v>
      </c>
      <c r="B38" s="30" t="s">
        <v>83</v>
      </c>
      <c r="C38" s="30"/>
      <c r="D38" s="30"/>
      <c r="E38" s="30" t="s">
        <v>33</v>
      </c>
      <c r="F38" s="30" t="s">
        <v>59</v>
      </c>
      <c r="G38" s="30" t="s">
        <v>57</v>
      </c>
      <c r="H38" s="30" t="s">
        <v>87</v>
      </c>
      <c r="I38" s="31" t="s">
        <v>48</v>
      </c>
      <c r="J38" s="30" t="s">
        <v>84</v>
      </c>
      <c r="K38" s="30" t="s">
        <v>50</v>
      </c>
      <c r="L38" s="32" t="s">
        <v>89</v>
      </c>
      <c r="M38" s="44">
        <v>3800</v>
      </c>
    </row>
    <row r="39" spans="1:13" ht="34.5" customHeight="1" thickBot="1">
      <c r="A39" s="27">
        <v>25</v>
      </c>
      <c r="B39" s="28" t="s">
        <v>41</v>
      </c>
      <c r="C39" s="28" t="s">
        <v>63</v>
      </c>
      <c r="D39" s="28" t="s">
        <v>43</v>
      </c>
      <c r="E39" s="28" t="s">
        <v>33</v>
      </c>
      <c r="F39" s="28" t="s">
        <v>64</v>
      </c>
      <c r="G39" s="28" t="s">
        <v>43</v>
      </c>
      <c r="H39" s="28" t="s">
        <v>41</v>
      </c>
      <c r="I39" s="29" t="s">
        <v>43</v>
      </c>
      <c r="J39" s="28" t="s">
        <v>44</v>
      </c>
      <c r="K39" s="28" t="s">
        <v>41</v>
      </c>
      <c r="L39" s="22" t="s">
        <v>65</v>
      </c>
      <c r="M39" s="45">
        <v>23206.2</v>
      </c>
    </row>
    <row r="40" spans="1:13" ht="69.75" customHeight="1" thickBot="1">
      <c r="A40" s="27">
        <v>29</v>
      </c>
      <c r="B40" s="28" t="s">
        <v>83</v>
      </c>
      <c r="C40" s="28" t="s">
        <v>66</v>
      </c>
      <c r="D40" s="28" t="s">
        <v>43</v>
      </c>
      <c r="E40" s="28" t="s">
        <v>33</v>
      </c>
      <c r="F40" s="28" t="s">
        <v>64</v>
      </c>
      <c r="G40" s="28" t="s">
        <v>56</v>
      </c>
      <c r="H40" s="28" t="s">
        <v>85</v>
      </c>
      <c r="I40" s="29" t="s">
        <v>43</v>
      </c>
      <c r="J40" s="28" t="s">
        <v>44</v>
      </c>
      <c r="K40" s="28" t="s">
        <v>61</v>
      </c>
      <c r="L40" s="20" t="s">
        <v>93</v>
      </c>
      <c r="M40" s="45">
        <v>23206.2</v>
      </c>
    </row>
    <row r="41" spans="1:13" ht="62.25" customHeight="1" thickBot="1">
      <c r="A41" s="27">
        <v>30</v>
      </c>
      <c r="B41" s="30" t="s">
        <v>83</v>
      </c>
      <c r="C41" s="30" t="s">
        <v>66</v>
      </c>
      <c r="D41" s="30" t="s">
        <v>43</v>
      </c>
      <c r="E41" s="30" t="s">
        <v>33</v>
      </c>
      <c r="F41" s="30" t="s">
        <v>64</v>
      </c>
      <c r="G41" s="30" t="s">
        <v>56</v>
      </c>
      <c r="H41" s="30" t="s">
        <v>86</v>
      </c>
      <c r="I41" s="31" t="s">
        <v>1</v>
      </c>
      <c r="J41" s="30" t="s">
        <v>44</v>
      </c>
      <c r="K41" s="30" t="s">
        <v>61</v>
      </c>
      <c r="L41" s="19" t="s">
        <v>93</v>
      </c>
      <c r="M41" s="47">
        <v>23206.2</v>
      </c>
    </row>
    <row r="42" spans="1:13" ht="21.75" customHeight="1">
      <c r="A42" s="27">
        <v>31</v>
      </c>
      <c r="B42" s="28" t="s">
        <v>83</v>
      </c>
      <c r="C42" s="28" t="s">
        <v>2</v>
      </c>
      <c r="D42" s="28" t="s">
        <v>43</v>
      </c>
      <c r="E42" s="28" t="s">
        <v>33</v>
      </c>
      <c r="F42" s="28" t="s">
        <v>43</v>
      </c>
      <c r="G42" s="28" t="s">
        <v>43</v>
      </c>
      <c r="H42" s="28" t="s">
        <v>41</v>
      </c>
      <c r="I42" s="29" t="s">
        <v>43</v>
      </c>
      <c r="J42" s="28" t="s">
        <v>44</v>
      </c>
      <c r="K42" s="28" t="s">
        <v>41</v>
      </c>
      <c r="L42" s="32" t="s">
        <v>97</v>
      </c>
      <c r="M42" s="43">
        <v>57761.16</v>
      </c>
    </row>
    <row r="43" spans="1:13" ht="34.5" customHeight="1">
      <c r="A43" s="27">
        <v>32</v>
      </c>
      <c r="B43" s="28" t="s">
        <v>83</v>
      </c>
      <c r="C43" s="28" t="s">
        <v>3</v>
      </c>
      <c r="D43" s="28" t="s">
        <v>43</v>
      </c>
      <c r="E43" s="28" t="s">
        <v>33</v>
      </c>
      <c r="F43" s="28" t="s">
        <v>96</v>
      </c>
      <c r="G43" s="28" t="s">
        <v>43</v>
      </c>
      <c r="H43" s="28" t="s">
        <v>41</v>
      </c>
      <c r="I43" s="29" t="s">
        <v>43</v>
      </c>
      <c r="J43" s="28" t="s">
        <v>44</v>
      </c>
      <c r="K43" s="28" t="s">
        <v>41</v>
      </c>
      <c r="L43" s="32" t="s">
        <v>122</v>
      </c>
      <c r="M43" s="43">
        <v>57761.16</v>
      </c>
    </row>
    <row r="44" spans="1:13" ht="34.5" customHeight="1">
      <c r="A44" s="27">
        <v>33</v>
      </c>
      <c r="B44" s="30" t="s">
        <v>83</v>
      </c>
      <c r="C44" s="30" t="s">
        <v>4</v>
      </c>
      <c r="D44" s="30" t="s">
        <v>43</v>
      </c>
      <c r="E44" s="30" t="s">
        <v>33</v>
      </c>
      <c r="F44" s="30" t="s">
        <v>96</v>
      </c>
      <c r="G44" s="30" t="s">
        <v>52</v>
      </c>
      <c r="H44" s="30" t="s">
        <v>41</v>
      </c>
      <c r="I44" s="31" t="s">
        <v>43</v>
      </c>
      <c r="J44" s="30" t="s">
        <v>44</v>
      </c>
      <c r="K44" s="30" t="s">
        <v>62</v>
      </c>
      <c r="L44" s="32" t="s">
        <v>122</v>
      </c>
      <c r="M44" s="44">
        <v>57761.16</v>
      </c>
    </row>
    <row r="45" spans="1:13" ht="34.5" customHeight="1">
      <c r="A45" s="27">
        <v>34</v>
      </c>
      <c r="B45" s="30" t="s">
        <v>83</v>
      </c>
      <c r="C45" s="30" t="s">
        <v>5</v>
      </c>
      <c r="D45" s="30" t="s">
        <v>52</v>
      </c>
      <c r="E45" s="30" t="s">
        <v>33</v>
      </c>
      <c r="F45" s="30" t="s">
        <v>96</v>
      </c>
      <c r="G45" s="30" t="s">
        <v>52</v>
      </c>
      <c r="H45" s="30" t="s">
        <v>121</v>
      </c>
      <c r="I45" s="31" t="s">
        <v>1</v>
      </c>
      <c r="J45" s="30" t="s">
        <v>44</v>
      </c>
      <c r="K45" s="30" t="s">
        <v>62</v>
      </c>
      <c r="L45" s="32" t="s">
        <v>122</v>
      </c>
      <c r="M45" s="44">
        <v>57761.16</v>
      </c>
    </row>
    <row r="46" spans="1:13" ht="49.5" customHeight="1">
      <c r="A46" s="27">
        <v>35</v>
      </c>
      <c r="B46" s="28" t="s">
        <v>83</v>
      </c>
      <c r="C46" s="28" t="s">
        <v>63</v>
      </c>
      <c r="D46" s="28" t="s">
        <v>43</v>
      </c>
      <c r="E46" s="28" t="s">
        <v>33</v>
      </c>
      <c r="F46" s="28" t="s">
        <v>98</v>
      </c>
      <c r="G46" s="28" t="s">
        <v>43</v>
      </c>
      <c r="H46" s="28" t="s">
        <v>41</v>
      </c>
      <c r="I46" s="29" t="s">
        <v>43</v>
      </c>
      <c r="J46" s="28" t="s">
        <v>44</v>
      </c>
      <c r="K46" s="28" t="s">
        <v>41</v>
      </c>
      <c r="L46" s="20" t="s">
        <v>125</v>
      </c>
      <c r="M46" s="39">
        <v>10875</v>
      </c>
    </row>
    <row r="47" spans="1:13" ht="54.75" customHeight="1" thickBot="1">
      <c r="A47" s="27">
        <v>36</v>
      </c>
      <c r="B47" s="30" t="s">
        <v>83</v>
      </c>
      <c r="C47" s="30" t="s">
        <v>63</v>
      </c>
      <c r="D47" s="30" t="s">
        <v>43</v>
      </c>
      <c r="E47" s="30" t="s">
        <v>33</v>
      </c>
      <c r="F47" s="30" t="s">
        <v>98</v>
      </c>
      <c r="G47" s="30" t="s">
        <v>52</v>
      </c>
      <c r="H47" s="30" t="s">
        <v>123</v>
      </c>
      <c r="I47" s="31" t="s">
        <v>1</v>
      </c>
      <c r="J47" s="30" t="s">
        <v>44</v>
      </c>
      <c r="K47" s="30" t="s">
        <v>124</v>
      </c>
      <c r="L47" s="19" t="s">
        <v>125</v>
      </c>
      <c r="M47" s="38">
        <v>10875</v>
      </c>
    </row>
    <row r="48" spans="1:13" ht="46.5" customHeight="1" thickBot="1">
      <c r="A48" s="27">
        <v>39</v>
      </c>
      <c r="B48" s="28" t="s">
        <v>83</v>
      </c>
      <c r="C48" s="28"/>
      <c r="D48" s="28"/>
      <c r="E48" s="28" t="s">
        <v>33</v>
      </c>
      <c r="F48" s="28" t="s">
        <v>99</v>
      </c>
      <c r="G48" s="28" t="s">
        <v>43</v>
      </c>
      <c r="H48" s="28" t="s">
        <v>41</v>
      </c>
      <c r="I48" s="29" t="s">
        <v>43</v>
      </c>
      <c r="J48" s="28" t="s">
        <v>44</v>
      </c>
      <c r="K48" s="28" t="s">
        <v>41</v>
      </c>
      <c r="L48" s="41" t="s">
        <v>103</v>
      </c>
      <c r="M48" s="48">
        <v>0</v>
      </c>
    </row>
    <row r="49" spans="1:13" ht="45" customHeight="1" thickBot="1">
      <c r="A49" s="27">
        <v>40</v>
      </c>
      <c r="B49" s="30" t="s">
        <v>83</v>
      </c>
      <c r="C49" s="30"/>
      <c r="D49" s="30"/>
      <c r="E49" s="30" t="s">
        <v>33</v>
      </c>
      <c r="F49" s="30" t="s">
        <v>99</v>
      </c>
      <c r="G49" s="30" t="s">
        <v>100</v>
      </c>
      <c r="H49" s="30" t="s">
        <v>41</v>
      </c>
      <c r="I49" s="31" t="s">
        <v>43</v>
      </c>
      <c r="J49" s="30" t="s">
        <v>44</v>
      </c>
      <c r="K49" s="30" t="s">
        <v>41</v>
      </c>
      <c r="L49" s="40" t="s">
        <v>103</v>
      </c>
      <c r="M49" s="49">
        <v>0</v>
      </c>
    </row>
    <row r="50" spans="1:13" ht="45.75" customHeight="1" thickBot="1">
      <c r="A50" s="27">
        <v>41</v>
      </c>
      <c r="B50" s="30" t="s">
        <v>83</v>
      </c>
      <c r="C50" s="30"/>
      <c r="D50" s="30"/>
      <c r="E50" s="30" t="s">
        <v>33</v>
      </c>
      <c r="F50" s="30" t="s">
        <v>99</v>
      </c>
      <c r="G50" s="30" t="s">
        <v>100</v>
      </c>
      <c r="H50" s="30" t="s">
        <v>101</v>
      </c>
      <c r="I50" s="31" t="s">
        <v>43</v>
      </c>
      <c r="J50" s="30" t="s">
        <v>44</v>
      </c>
      <c r="K50" s="30" t="s">
        <v>41</v>
      </c>
      <c r="L50" s="40" t="s">
        <v>103</v>
      </c>
      <c r="M50" s="49">
        <v>0</v>
      </c>
    </row>
    <row r="51" spans="1:13" ht="47.25" customHeight="1" thickBot="1">
      <c r="A51" s="27">
        <v>42</v>
      </c>
      <c r="B51" s="30" t="s">
        <v>83</v>
      </c>
      <c r="C51" s="30"/>
      <c r="D51" s="30"/>
      <c r="E51" s="30" t="s">
        <v>33</v>
      </c>
      <c r="F51" s="30" t="s">
        <v>99</v>
      </c>
      <c r="G51" s="30" t="s">
        <v>100</v>
      </c>
      <c r="H51" s="30" t="s">
        <v>101</v>
      </c>
      <c r="I51" s="31" t="s">
        <v>52</v>
      </c>
      <c r="J51" s="30" t="s">
        <v>44</v>
      </c>
      <c r="K51" s="30" t="s">
        <v>102</v>
      </c>
      <c r="L51" s="40" t="s">
        <v>103</v>
      </c>
      <c r="M51" s="49">
        <v>0</v>
      </c>
    </row>
    <row r="52" spans="1:13" ht="12.75">
      <c r="A52" s="27">
        <v>43</v>
      </c>
      <c r="B52" s="28" t="s">
        <v>83</v>
      </c>
      <c r="C52" s="28"/>
      <c r="D52" s="28"/>
      <c r="E52" s="28" t="s">
        <v>33</v>
      </c>
      <c r="F52" s="28" t="s">
        <v>79</v>
      </c>
      <c r="G52" s="28" t="s">
        <v>43</v>
      </c>
      <c r="H52" s="28" t="s">
        <v>41</v>
      </c>
      <c r="I52" s="29" t="s">
        <v>43</v>
      </c>
      <c r="J52" s="28" t="s">
        <v>44</v>
      </c>
      <c r="K52" s="28" t="s">
        <v>41</v>
      </c>
      <c r="L52" s="22" t="s">
        <v>78</v>
      </c>
      <c r="M52" s="43">
        <v>19708.74</v>
      </c>
    </row>
    <row r="53" spans="1:13" ht="21">
      <c r="A53" s="27">
        <v>44</v>
      </c>
      <c r="B53" s="28" t="s">
        <v>83</v>
      </c>
      <c r="C53" s="28"/>
      <c r="D53" s="28"/>
      <c r="E53" s="28" t="s">
        <v>33</v>
      </c>
      <c r="F53" s="28" t="s">
        <v>79</v>
      </c>
      <c r="G53" s="28" t="s">
        <v>98</v>
      </c>
      <c r="H53" s="28" t="s">
        <v>41</v>
      </c>
      <c r="I53" s="29" t="s">
        <v>43</v>
      </c>
      <c r="J53" s="28" t="s">
        <v>44</v>
      </c>
      <c r="K53" s="28" t="s">
        <v>69</v>
      </c>
      <c r="L53" s="22" t="s">
        <v>90</v>
      </c>
      <c r="M53" s="44">
        <v>19708.74</v>
      </c>
    </row>
    <row r="54" spans="1:13" ht="22.5">
      <c r="A54" s="27">
        <v>45</v>
      </c>
      <c r="B54" s="30" t="s">
        <v>83</v>
      </c>
      <c r="C54" s="30"/>
      <c r="D54" s="30"/>
      <c r="E54" s="30" t="s">
        <v>33</v>
      </c>
      <c r="F54" s="30" t="s">
        <v>79</v>
      </c>
      <c r="G54" s="30" t="s">
        <v>98</v>
      </c>
      <c r="H54" s="30" t="s">
        <v>85</v>
      </c>
      <c r="I54" s="31" t="s">
        <v>1</v>
      </c>
      <c r="J54" s="30" t="s">
        <v>44</v>
      </c>
      <c r="K54" s="30" t="s">
        <v>69</v>
      </c>
      <c r="L54" s="32" t="s">
        <v>90</v>
      </c>
      <c r="M54" s="44">
        <v>19708.74</v>
      </c>
    </row>
    <row r="55" spans="1:13" ht="12.75">
      <c r="A55" s="27">
        <v>46</v>
      </c>
      <c r="B55" s="28" t="s">
        <v>83</v>
      </c>
      <c r="C55" s="28"/>
      <c r="D55" s="28"/>
      <c r="E55" s="28" t="s">
        <v>34</v>
      </c>
      <c r="F55" s="28" t="s">
        <v>43</v>
      </c>
      <c r="G55" s="28" t="s">
        <v>43</v>
      </c>
      <c r="H55" s="28" t="s">
        <v>41</v>
      </c>
      <c r="I55" s="29" t="s">
        <v>43</v>
      </c>
      <c r="J55" s="28" t="s">
        <v>44</v>
      </c>
      <c r="K55" s="28" t="s">
        <v>41</v>
      </c>
      <c r="L55" s="22" t="s">
        <v>70</v>
      </c>
      <c r="M55" s="52">
        <f>SUM(M56+M59+M62)</f>
        <v>6197205.1</v>
      </c>
    </row>
    <row r="56" spans="1:13" ht="31.5">
      <c r="A56" s="27">
        <v>47</v>
      </c>
      <c r="B56" s="28" t="s">
        <v>83</v>
      </c>
      <c r="C56" s="28"/>
      <c r="D56" s="28"/>
      <c r="E56" s="28" t="s">
        <v>34</v>
      </c>
      <c r="F56" s="28" t="s">
        <v>52</v>
      </c>
      <c r="G56" s="28" t="s">
        <v>48</v>
      </c>
      <c r="H56" s="28" t="s">
        <v>41</v>
      </c>
      <c r="I56" s="29" t="s">
        <v>43</v>
      </c>
      <c r="J56" s="28" t="s">
        <v>44</v>
      </c>
      <c r="K56" s="28" t="s">
        <v>41</v>
      </c>
      <c r="L56" s="22" t="s">
        <v>80</v>
      </c>
      <c r="M56" s="52">
        <f>SUM(M58+M57)</f>
        <v>3661911</v>
      </c>
    </row>
    <row r="57" spans="1:13" ht="22.5">
      <c r="A57" s="27">
        <v>48</v>
      </c>
      <c r="B57" s="50" t="s">
        <v>83</v>
      </c>
      <c r="C57" s="50"/>
      <c r="D57" s="50"/>
      <c r="E57" s="50" t="s">
        <v>34</v>
      </c>
      <c r="F57" s="50" t="s">
        <v>52</v>
      </c>
      <c r="G57" s="50" t="s">
        <v>48</v>
      </c>
      <c r="H57" s="50" t="s">
        <v>71</v>
      </c>
      <c r="I57" s="51" t="s">
        <v>1</v>
      </c>
      <c r="J57" s="50" t="s">
        <v>114</v>
      </c>
      <c r="K57" s="50" t="s">
        <v>68</v>
      </c>
      <c r="L57" s="21" t="s">
        <v>91</v>
      </c>
      <c r="M57" s="53">
        <v>2285245</v>
      </c>
    </row>
    <row r="58" spans="1:13" ht="45">
      <c r="A58" s="27">
        <v>49</v>
      </c>
      <c r="B58" s="50" t="s">
        <v>83</v>
      </c>
      <c r="C58" s="50"/>
      <c r="D58" s="50"/>
      <c r="E58" s="50" t="s">
        <v>34</v>
      </c>
      <c r="F58" s="50" t="s">
        <v>52</v>
      </c>
      <c r="G58" s="50" t="s">
        <v>48</v>
      </c>
      <c r="H58" s="50" t="s">
        <v>71</v>
      </c>
      <c r="I58" s="51" t="s">
        <v>1</v>
      </c>
      <c r="J58" s="50" t="s">
        <v>115</v>
      </c>
      <c r="K58" s="50" t="s">
        <v>68</v>
      </c>
      <c r="L58" s="21" t="s">
        <v>126</v>
      </c>
      <c r="M58" s="53">
        <v>1376666</v>
      </c>
    </row>
    <row r="59" spans="1:13" ht="31.5">
      <c r="A59" s="27">
        <v>50</v>
      </c>
      <c r="B59" s="28" t="s">
        <v>83</v>
      </c>
      <c r="C59" s="28"/>
      <c r="D59" s="28"/>
      <c r="E59" s="28" t="s">
        <v>34</v>
      </c>
      <c r="F59" s="28" t="s">
        <v>52</v>
      </c>
      <c r="G59" s="28" t="s">
        <v>55</v>
      </c>
      <c r="H59" s="28" t="s">
        <v>41</v>
      </c>
      <c r="I59" s="29" t="s">
        <v>43</v>
      </c>
      <c r="J59" s="28" t="s">
        <v>44</v>
      </c>
      <c r="K59" s="28" t="s">
        <v>68</v>
      </c>
      <c r="L59" s="33" t="s">
        <v>127</v>
      </c>
      <c r="M59" s="54">
        <f>SUM(M60+M61)</f>
        <v>57783</v>
      </c>
    </row>
    <row r="60" spans="1:13" ht="35.25" customHeight="1">
      <c r="A60" s="27">
        <v>51</v>
      </c>
      <c r="B60" s="30" t="s">
        <v>83</v>
      </c>
      <c r="C60" s="30"/>
      <c r="D60" s="30"/>
      <c r="E60" s="30" t="s">
        <v>34</v>
      </c>
      <c r="F60" s="30" t="s">
        <v>52</v>
      </c>
      <c r="G60" s="30" t="s">
        <v>55</v>
      </c>
      <c r="H60" s="30" t="s">
        <v>0</v>
      </c>
      <c r="I60" s="31" t="s">
        <v>1</v>
      </c>
      <c r="J60" s="30" t="s">
        <v>44</v>
      </c>
      <c r="K60" s="30" t="s">
        <v>68</v>
      </c>
      <c r="L60" s="21" t="s">
        <v>81</v>
      </c>
      <c r="M60" s="55">
        <v>54383</v>
      </c>
    </row>
    <row r="61" spans="1:13" ht="46.5" customHeight="1">
      <c r="A61" s="27">
        <v>52</v>
      </c>
      <c r="B61" s="30" t="s">
        <v>83</v>
      </c>
      <c r="C61" s="30"/>
      <c r="D61" s="30"/>
      <c r="E61" s="30" t="s">
        <v>34</v>
      </c>
      <c r="F61" s="30" t="s">
        <v>52</v>
      </c>
      <c r="G61" s="30" t="s">
        <v>55</v>
      </c>
      <c r="H61" s="30" t="s">
        <v>128</v>
      </c>
      <c r="I61" s="31" t="s">
        <v>1</v>
      </c>
      <c r="J61" s="30" t="s">
        <v>44</v>
      </c>
      <c r="K61" s="30" t="s">
        <v>68</v>
      </c>
      <c r="L61" s="21" t="s">
        <v>129</v>
      </c>
      <c r="M61" s="55">
        <v>3400</v>
      </c>
    </row>
    <row r="62" spans="1:13" ht="12.75">
      <c r="A62" s="27">
        <v>53</v>
      </c>
      <c r="B62" s="28" t="s">
        <v>83</v>
      </c>
      <c r="C62" s="28"/>
      <c r="D62" s="28"/>
      <c r="E62" s="28" t="s">
        <v>34</v>
      </c>
      <c r="F62" s="28" t="s">
        <v>52</v>
      </c>
      <c r="G62" s="28" t="s">
        <v>57</v>
      </c>
      <c r="H62" s="28" t="s">
        <v>41</v>
      </c>
      <c r="I62" s="29" t="s">
        <v>43</v>
      </c>
      <c r="J62" s="28" t="s">
        <v>44</v>
      </c>
      <c r="K62" s="28" t="s">
        <v>68</v>
      </c>
      <c r="L62" s="33" t="s">
        <v>82</v>
      </c>
      <c r="M62" s="54">
        <f>SUM(M63:M66)</f>
        <v>2477511.1</v>
      </c>
    </row>
    <row r="63" spans="1:13" ht="28.5" customHeight="1">
      <c r="A63" s="27">
        <v>55</v>
      </c>
      <c r="B63" s="30" t="s">
        <v>83</v>
      </c>
      <c r="C63" s="28"/>
      <c r="D63" s="28"/>
      <c r="E63" s="30" t="s">
        <v>34</v>
      </c>
      <c r="F63" s="30" t="s">
        <v>52</v>
      </c>
      <c r="G63" s="30" t="s">
        <v>57</v>
      </c>
      <c r="H63" s="30" t="s">
        <v>92</v>
      </c>
      <c r="I63" s="31" t="s">
        <v>1</v>
      </c>
      <c r="J63" s="30" t="s">
        <v>114</v>
      </c>
      <c r="K63" s="30" t="s">
        <v>68</v>
      </c>
      <c r="L63" s="21" t="s">
        <v>130</v>
      </c>
      <c r="M63" s="55">
        <v>1612983</v>
      </c>
    </row>
    <row r="64" spans="1:13" ht="27" customHeight="1">
      <c r="A64" s="27">
        <v>56</v>
      </c>
      <c r="B64" s="30" t="s">
        <v>83</v>
      </c>
      <c r="C64" s="28"/>
      <c r="D64" s="28"/>
      <c r="E64" s="30" t="s">
        <v>34</v>
      </c>
      <c r="F64" s="30" t="s">
        <v>52</v>
      </c>
      <c r="G64" s="30" t="s">
        <v>52</v>
      </c>
      <c r="H64" s="30" t="s">
        <v>92</v>
      </c>
      <c r="I64" s="31" t="s">
        <v>1</v>
      </c>
      <c r="J64" s="30" t="s">
        <v>131</v>
      </c>
      <c r="K64" s="30" t="s">
        <v>68</v>
      </c>
      <c r="L64" s="21" t="s">
        <v>132</v>
      </c>
      <c r="M64" s="55">
        <v>24017</v>
      </c>
    </row>
    <row r="65" spans="1:13" ht="36.75" customHeight="1">
      <c r="A65" s="27">
        <v>57</v>
      </c>
      <c r="B65" s="30" t="s">
        <v>83</v>
      </c>
      <c r="C65" s="28"/>
      <c r="D65" s="28"/>
      <c r="E65" s="30" t="s">
        <v>34</v>
      </c>
      <c r="F65" s="30" t="s">
        <v>52</v>
      </c>
      <c r="G65" s="30" t="s">
        <v>52</v>
      </c>
      <c r="H65" s="30" t="s">
        <v>92</v>
      </c>
      <c r="I65" s="31" t="s">
        <v>1</v>
      </c>
      <c r="J65" s="30" t="s">
        <v>133</v>
      </c>
      <c r="K65" s="30" t="s">
        <v>68</v>
      </c>
      <c r="L65" s="21" t="s">
        <v>134</v>
      </c>
      <c r="M65" s="55">
        <v>822279.1</v>
      </c>
    </row>
    <row r="66" spans="1:13" ht="36.75" customHeight="1">
      <c r="A66" s="27">
        <v>58</v>
      </c>
      <c r="B66" s="30" t="s">
        <v>83</v>
      </c>
      <c r="C66" s="28"/>
      <c r="D66" s="28"/>
      <c r="E66" s="30" t="s">
        <v>34</v>
      </c>
      <c r="F66" s="30" t="s">
        <v>52</v>
      </c>
      <c r="G66" s="30" t="s">
        <v>52</v>
      </c>
      <c r="H66" s="30" t="s">
        <v>92</v>
      </c>
      <c r="I66" s="31" t="s">
        <v>1</v>
      </c>
      <c r="J66" s="30" t="s">
        <v>135</v>
      </c>
      <c r="K66" s="30" t="s">
        <v>68</v>
      </c>
      <c r="L66" s="21" t="s">
        <v>136</v>
      </c>
      <c r="M66" s="55">
        <v>18232</v>
      </c>
    </row>
    <row r="67" spans="1:13" ht="12.75">
      <c r="A67" s="60" t="s">
        <v>137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2"/>
      <c r="M67" s="46">
        <f>SUM(M15+M55)</f>
        <v>7116587.62</v>
      </c>
    </row>
    <row r="68" spans="1:13" ht="12.75">
      <c r="A68" s="34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6"/>
      <c r="M68" s="37"/>
    </row>
    <row r="69" spans="1:13" ht="12.75">
      <c r="A69" s="34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6"/>
      <c r="M69" s="37"/>
    </row>
    <row r="70" spans="1:13" ht="12.75">
      <c r="A70" s="34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6"/>
      <c r="M70" s="37"/>
    </row>
    <row r="71" spans="1:13" ht="12.75">
      <c r="A71" s="34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6"/>
      <c r="M71" s="37"/>
    </row>
    <row r="72" spans="1:13" ht="12.75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6"/>
      <c r="M72" s="37"/>
    </row>
    <row r="73" spans="1:13" ht="12.75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6"/>
      <c r="M73" s="37"/>
    </row>
    <row r="74" spans="1:13" ht="12.75">
      <c r="A74" s="34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6"/>
      <c r="M74" s="37"/>
    </row>
    <row r="75" spans="1:13" ht="12.75">
      <c r="A75" s="34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6"/>
      <c r="M75" s="37"/>
    </row>
    <row r="76" spans="1:13" ht="12.75">
      <c r="A76" s="34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6"/>
      <c r="M76" s="37"/>
    </row>
    <row r="77" spans="1:13" ht="12.75">
      <c r="A77" s="34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6"/>
      <c r="M77" s="37"/>
    </row>
    <row r="78" spans="1:13" ht="12.75">
      <c r="A78" s="34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6"/>
      <c r="M78" s="37"/>
    </row>
    <row r="79" spans="1:13" ht="12.75">
      <c r="A79" s="34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6"/>
      <c r="M79" s="37"/>
    </row>
  </sheetData>
  <sheetProtection/>
  <mergeCells count="6">
    <mergeCell ref="M12:M13"/>
    <mergeCell ref="A10:M10"/>
    <mergeCell ref="A67:L67"/>
    <mergeCell ref="A12:A13"/>
    <mergeCell ref="B12:K12"/>
    <mergeCell ref="L12:L13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24" fitToWidth="2" horizontalDpi="600" verticalDpi="600"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Ирина</cp:lastModifiedBy>
  <cp:lastPrinted>2014-07-01T07:56:42Z</cp:lastPrinted>
  <dcterms:created xsi:type="dcterms:W3CDTF">2008-10-12T16:12:10Z</dcterms:created>
  <dcterms:modified xsi:type="dcterms:W3CDTF">2017-03-30T05:45:13Z</dcterms:modified>
  <cp:category/>
  <cp:version/>
  <cp:contentType/>
  <cp:contentStatus/>
</cp:coreProperties>
</file>