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Доходы 2016" sheetId="1" r:id="rId1"/>
  </sheets>
  <definedNames>
    <definedName name="_xlnm.Print_Titles" localSheetId="0">'Доходы 2016'!$12:$14</definedName>
  </definedNames>
  <calcPr fullCalcOnLoad="1"/>
</workbook>
</file>

<file path=xl/sharedStrings.xml><?xml version="1.0" encoding="utf-8"?>
<sst xmlns="http://schemas.openxmlformats.org/spreadsheetml/2006/main" count="561" uniqueCount="160">
  <si>
    <t>015</t>
  </si>
  <si>
    <t>10</t>
  </si>
  <si>
    <t>30000000</t>
  </si>
  <si>
    <t>30200000</t>
  </si>
  <si>
    <t>30201000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</si>
  <si>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</si>
  <si>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</si>
  <si>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</si>
  <si>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</si>
  <si>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</si>
  <si>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</si>
  <si>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</si>
  <si>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</si>
  <si>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</si>
  <si>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</si>
  <si>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</si>
  <si>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</si>
  <si>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</si>
  <si>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</si>
  <si>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</si>
  <si>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</si>
  <si>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</si>
  <si>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</si>
  <si>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</si>
  <si>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</si>
  <si>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</si>
  <si>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</si>
  <si>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</si>
  <si>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</si>
  <si>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</si>
  <si>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</si>
  <si>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</si>
  <si>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</si>
  <si>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</si>
  <si>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</si>
  <si>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</si>
  <si>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</si>
  <si>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</si>
  <si>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</si>
  <si>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</si>
  <si>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</si>
  <si>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</si>
  <si>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</si>
  <si>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</si>
  <si>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</si>
  <si>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</si>
  <si>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</si>
  <si>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</si>
  <si>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</si>
  <si>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</si>
  <si>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</si>
  <si>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</si>
  <si>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</si>
  <si>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</si>
  <si>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</si>
  <si>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</si>
  <si>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</si>
  <si>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</si>
  <si>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</si>
  <si>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</si>
  <si>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</si>
  <si>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</si>
  <si>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</si>
  <si>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</si>
  <si>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</si>
  <si>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</si>
  <si>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</si>
  <si>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</si>
  <si>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</si>
  <si>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</si>
  <si>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Совета депутатов</t>
  </si>
  <si>
    <t>Приложение 4</t>
  </si>
  <si>
    <t>151</t>
  </si>
  <si>
    <t>180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</si>
  <si>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</si>
  <si>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</si>
  <si>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</si>
  <si>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</si>
  <si>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</si>
  <si>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</si>
  <si>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</si>
  <si>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</si>
  <si>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</si>
  <si>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</si>
  <si>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</si>
  <si>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</si>
  <si>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</si>
  <si>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</si>
  <si>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013</t>
  </si>
  <si>
    <t>035</t>
  </si>
  <si>
    <t>020</t>
  </si>
  <si>
    <t>Налог  на имущество физических лиц</t>
  </si>
  <si>
    <t>Дотации бюджетам поселений на выравнивание бюджетной обеспеченности</t>
  </si>
  <si>
    <t>999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</si>
  <si>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</si>
  <si>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НАЛОГИ НА СОВОКУПНЫЙ ДОХОД</t>
  </si>
  <si>
    <t>Единый сельскохозяйственный налог</t>
  </si>
  <si>
    <t>13</t>
  </si>
  <si>
    <t>009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</si>
  <si>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</si>
  <si>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поселения</t>
  </si>
  <si>
    <t>14</t>
  </si>
  <si>
    <t>16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</si>
  <si>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</si>
  <si>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</si>
  <si>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</si>
  <si>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</si>
  <si>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</si>
  <si>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</si>
  <si>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</si>
  <si>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</si>
  <si>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</si>
  <si>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</si>
  <si>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</si>
  <si>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</si>
  <si>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</si>
  <si>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</si>
  <si>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</si>
  <si>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</si>
  <si>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участков,государственная собственность на которые не разграничена  </t>
  </si>
  <si>
    <t>Средства самообложения граждан</t>
  </si>
  <si>
    <t>Средства самообложения граждан, зачисляемые в бюджеты поселений</t>
  </si>
  <si>
    <t>0001</t>
  </si>
  <si>
    <t>0002</t>
  </si>
  <si>
    <t>Субвенции бюджетам субъектов Российской Федерации и муниципальных образований</t>
  </si>
  <si>
    <t>Доходы 
сельского 
бюджета
2016 года</t>
  </si>
  <si>
    <t>Доходы 
сельского
бюджета 
2017 года</t>
  </si>
  <si>
    <t>Доходы 
сельского 
бюджета 
2018 года</t>
  </si>
  <si>
    <t xml:space="preserve">Доходы  бюджета Благовещенского сельсовета на 2016 год и плановый период 2017-2018 годов       
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</si>
  <si>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</si>
  <si>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Доходы от уплаты  акцизов на дизельное топливо, зачисляемые в консолидированные бюджеты субъектов Российской Федерации</t>
  </si>
  <si>
    <t>Доходы от уплаты  акцизов на моторные масла для дизельныхи (или) карбюраторных (инжекторных) двигателей, зачисляемые в консолидированные бюджеты субъектов Российской Федерации</t>
  </si>
  <si>
    <t>Доходы от уплаты  акцизов на автомобильный бензин, производимый на территории Российской Федерации , зачисляемые в консолидированные бюджеты субъектов Российской Федерации</t>
  </si>
  <si>
    <t>Доходы от уплаты  акцизов на прямогонный бензин, производимый на территории Российской Федерации , зачисляемые в консолидированные бюджеты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</si>
  <si>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</si>
  <si>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</si>
  <si>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</si>
  <si>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</si>
  <si>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</si>
  <si>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</si>
  <si>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</si>
  <si>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</si>
  <si>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</si>
  <si>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</si>
  <si>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</si>
  <si>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</si>
  <si>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 имущества поселений</t>
  </si>
  <si>
    <t>Доходы от компенсации затрат государства</t>
  </si>
  <si>
    <t>Прочие поступления от денежных взысканий (штрафов) и иных сумм в возмещение ущерба</t>
  </si>
  <si>
    <t>90</t>
  </si>
  <si>
    <t>050</t>
  </si>
  <si>
    <t>Субвенции на реализацию государственных полномочий по расчету и предоставлению дотаций поселений, входящих в состав муниципального района края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</si>
  <si>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</si>
  <si>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024</t>
  </si>
  <si>
    <t xml:space="preserve">Прочие  межбюджетные трансферты, передаваемые бюджетам поселений </t>
  </si>
  <si>
    <t>Иные межбюджетные трансферты поселениям на сбалансированность бюджетов</t>
  </si>
  <si>
    <t>Всего доходов</t>
  </si>
  <si>
    <t>Условно утвержденные доходы</t>
  </si>
  <si>
    <t>к решению сельского</t>
  </si>
  <si>
    <t xml:space="preserve">от 26.02.2016г  № 2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</si>
</sst>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 applyProtection="1">
      <alignment vertical="top" wrapText="1"/>
      <protection locked="0"/>
    </xf>
    <xf numFmtId="0" fontId="7" fillId="0" borderId="11" xfId="0" applyNumberFormat="1" applyFont="1" applyBorder="1" applyAlignment="1" applyProtection="1">
      <alignment vertical="top" wrapText="1"/>
      <protection locked="0"/>
    </xf>
    <xf numFmtId="169" fontId="7" fillId="0" borderId="11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6" fillId="0" borderId="10" xfId="58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vertical="top"/>
    </xf>
    <xf numFmtId="166" fontId="7" fillId="0" borderId="10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166" fontId="6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169" fontId="6" fillId="0" borderId="13" xfId="0" applyNumberFormat="1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left" vertical="center" wrapText="1"/>
    </xf>
    <xf numFmtId="169" fontId="1" fillId="0" borderId="11" xfId="0" applyNumberFormat="1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left" vertical="top"/>
    </xf>
    <xf numFmtId="49" fontId="10" fillId="0" borderId="10" xfId="58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Border="1" applyAlignment="1" quotePrefix="1">
      <alignment horizontal="center" vertical="center" wrapText="1"/>
    </xf>
    <xf numFmtId="0" fontId="11" fillId="0" borderId="0" xfId="0" applyFont="1" applyAlignment="1" quotePrefix="1">
      <alignment vertical="top" wrapText="1"/>
    </xf>
    <xf numFmtId="49" fontId="11" fillId="0" borderId="0" xfId="0" applyNumberFormat="1" applyFont="1" applyAlignment="1" quotePrefix="1">
      <alignment vertical="top" wrapText="1"/>
    </xf>
    <xf numFmtId="0" fontId="11" fillId="0" borderId="0" xfId="0" applyNumberFormat="1" applyFont="1" applyAlignment="1">
      <alignment vertical="top" wrapText="1"/>
    </xf>
    <xf numFmtId="164" fontId="11" fillId="0" borderId="0" xfId="0" applyNumberFormat="1" applyFont="1" applyAlignment="1" quotePrefix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165" fontId="6" fillId="0" borderId="10" xfId="0" applyNumberFormat="1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center" vertical="top"/>
    </xf>
    <xf numFmtId="166" fontId="6" fillId="0" borderId="15" xfId="0" applyNumberFormat="1" applyFont="1" applyBorder="1" applyAlignment="1">
      <alignment horizontal="center" vertical="top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top"/>
    </xf>
    <xf numFmtId="166" fontId="7" fillId="0" borderId="16" xfId="0" applyNumberFormat="1" applyFont="1" applyBorder="1" applyAlignment="1">
      <alignment horizontal="center" vertical="top"/>
    </xf>
    <xf numFmtId="166" fontId="6" fillId="0" borderId="16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justify" wrapText="1"/>
    </xf>
    <xf numFmtId="2" fontId="6" fillId="0" borderId="18" xfId="0" applyNumberFormat="1" applyFont="1" applyBorder="1" applyAlignment="1">
      <alignment horizontal="center" vertical="justify" wrapText="1"/>
    </xf>
    <xf numFmtId="2" fontId="7" fillId="0" borderId="10" xfId="0" applyNumberFormat="1" applyFont="1" applyBorder="1" applyAlignment="1">
      <alignment horizontal="center" vertical="justify" wrapText="1"/>
    </xf>
    <xf numFmtId="2" fontId="6" fillId="0" borderId="10" xfId="0" applyNumberFormat="1" applyFont="1" applyBorder="1" applyAlignment="1">
      <alignment horizontal="center" vertical="justify" wrapText="1"/>
    </xf>
    <xf numFmtId="166" fontId="7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top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vertical="top"/>
    </xf>
    <xf numFmtId="49" fontId="10" fillId="0" borderId="10" xfId="58" applyNumberFormat="1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view="pageBreakPreview" zoomScale="148" zoomScaleSheetLayoutView="148" zoomScalePageLayoutView="0" workbookViewId="0" topLeftCell="A5">
      <selection activeCell="M8" sqref="M8:P8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6.25390625" style="13" customWidth="1"/>
    <col min="12" max="12" width="33.75390625" style="14" customWidth="1"/>
    <col min="13" max="13" width="10.125" style="15" customWidth="1"/>
    <col min="14" max="14" width="10.75390625" style="15" customWidth="1"/>
    <col min="15" max="15" width="11.37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4" t="s">
        <v>16</v>
      </c>
      <c r="M1" s="5" t="s">
        <v>17</v>
      </c>
      <c r="N1" s="5" t="s">
        <v>18</v>
      </c>
      <c r="O1" s="5" t="s">
        <v>19</v>
      </c>
    </row>
    <row r="2" spans="1:15" s="10" customFormat="1" ht="48.75" customHeight="1" hidden="1">
      <c r="A2" s="7" t="s">
        <v>20</v>
      </c>
      <c r="B2" s="8" t="s">
        <v>6</v>
      </c>
      <c r="C2" s="8" t="s">
        <v>7</v>
      </c>
      <c r="D2" s="8" t="s">
        <v>8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14</v>
      </c>
      <c r="K2" s="8" t="s">
        <v>15</v>
      </c>
      <c r="L2" s="9" t="s">
        <v>26</v>
      </c>
      <c r="M2" s="1" t="s">
        <v>27</v>
      </c>
      <c r="N2" s="1" t="s">
        <v>28</v>
      </c>
      <c r="O2" s="1" t="s">
        <v>29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71</v>
      </c>
      <c r="N5" s="16"/>
      <c r="O5" s="16"/>
    </row>
    <row r="6" spans="1:15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72" t="s">
        <v>158</v>
      </c>
      <c r="N6" s="72"/>
      <c r="O6" s="72"/>
    </row>
    <row r="7" spans="1:15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73" t="s">
        <v>70</v>
      </c>
      <c r="N7" s="74"/>
      <c r="O7" s="74"/>
    </row>
    <row r="8" spans="1:16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73" t="s">
        <v>159</v>
      </c>
      <c r="N8" s="73"/>
      <c r="O8" s="73"/>
      <c r="P8" s="73"/>
    </row>
    <row r="9" spans="1:15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  <c r="N9" s="17"/>
      <c r="O9" s="17"/>
    </row>
    <row r="10" spans="1:15" s="10" customFormat="1" ht="18" customHeight="1">
      <c r="A10" s="75" t="s">
        <v>128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10" customFormat="1" ht="14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3"/>
      <c r="N11" s="53"/>
      <c r="O11" s="53"/>
    </row>
    <row r="12" spans="1:15" s="10" customFormat="1" ht="21.75" customHeight="1">
      <c r="A12" s="79" t="s">
        <v>30</v>
      </c>
      <c r="B12" s="81" t="s">
        <v>31</v>
      </c>
      <c r="C12" s="82"/>
      <c r="D12" s="82"/>
      <c r="E12" s="82"/>
      <c r="F12" s="82"/>
      <c r="G12" s="82"/>
      <c r="H12" s="82"/>
      <c r="I12" s="82"/>
      <c r="J12" s="82"/>
      <c r="K12" s="82"/>
      <c r="L12" s="83" t="s">
        <v>26</v>
      </c>
      <c r="M12" s="70" t="s">
        <v>125</v>
      </c>
      <c r="N12" s="70" t="s">
        <v>126</v>
      </c>
      <c r="O12" s="70" t="s">
        <v>127</v>
      </c>
    </row>
    <row r="13" spans="1:15" s="10" customFormat="1" ht="132.75" customHeight="1">
      <c r="A13" s="80"/>
      <c r="B13" s="48" t="s">
        <v>32</v>
      </c>
      <c r="C13" s="49"/>
      <c r="D13" s="49"/>
      <c r="E13" s="48" t="s">
        <v>21</v>
      </c>
      <c r="F13" s="48" t="s">
        <v>22</v>
      </c>
      <c r="G13" s="48" t="s">
        <v>23</v>
      </c>
      <c r="H13" s="48" t="s">
        <v>24</v>
      </c>
      <c r="I13" s="48" t="s">
        <v>33</v>
      </c>
      <c r="J13" s="48" t="s">
        <v>34</v>
      </c>
      <c r="K13" s="48" t="s">
        <v>35</v>
      </c>
      <c r="L13" s="84"/>
      <c r="M13" s="71"/>
      <c r="N13" s="71"/>
      <c r="O13" s="71"/>
    </row>
    <row r="14" spans="1:15" s="10" customFormat="1" ht="12.75" customHeight="1">
      <c r="A14" s="25"/>
      <c r="B14" s="27" t="s">
        <v>36</v>
      </c>
      <c r="C14" s="26"/>
      <c r="D14" s="26"/>
      <c r="E14" s="27" t="s">
        <v>37</v>
      </c>
      <c r="F14" s="27" t="s">
        <v>38</v>
      </c>
      <c r="G14" s="27" t="s">
        <v>39</v>
      </c>
      <c r="H14" s="27" t="s">
        <v>40</v>
      </c>
      <c r="I14" s="27" t="s">
        <v>41</v>
      </c>
      <c r="J14" s="27" t="s">
        <v>42</v>
      </c>
      <c r="K14" s="27" t="s">
        <v>43</v>
      </c>
      <c r="L14" s="27">
        <v>9</v>
      </c>
      <c r="M14" s="27">
        <v>10</v>
      </c>
      <c r="N14" s="27">
        <v>11</v>
      </c>
      <c r="O14" s="27">
        <v>12</v>
      </c>
    </row>
    <row r="15" spans="1:15" ht="13.5" customHeight="1">
      <c r="A15" s="28">
        <v>1</v>
      </c>
      <c r="B15" s="29" t="s">
        <v>44</v>
      </c>
      <c r="C15" s="29" t="s">
        <v>45</v>
      </c>
      <c r="D15" s="29" t="s">
        <v>46</v>
      </c>
      <c r="E15" s="29" t="s">
        <v>36</v>
      </c>
      <c r="F15" s="29" t="s">
        <v>46</v>
      </c>
      <c r="G15" s="29" t="s">
        <v>46</v>
      </c>
      <c r="H15" s="29" t="s">
        <v>44</v>
      </c>
      <c r="I15" s="30" t="s">
        <v>46</v>
      </c>
      <c r="J15" s="29" t="s">
        <v>47</v>
      </c>
      <c r="K15" s="29" t="s">
        <v>44</v>
      </c>
      <c r="L15" s="24" t="s">
        <v>48</v>
      </c>
      <c r="M15" s="39">
        <f>SUM(M16+M19+M25+M28+M36+M39+M44+M48+M52+M54)</f>
        <v>902806</v>
      </c>
      <c r="N15" s="39">
        <f>SUM(N16+N19+N25+N28+N36+N39+N44+N48+N52+N54)</f>
        <v>850268</v>
      </c>
      <c r="O15" s="39">
        <f>SUM(O16+O19+O25+O28+O36+O39+O44+O48+O52+O54)</f>
        <v>857148</v>
      </c>
    </row>
    <row r="16" spans="1:15" ht="14.25" customHeight="1">
      <c r="A16" s="28">
        <v>2</v>
      </c>
      <c r="B16" s="29" t="s">
        <v>49</v>
      </c>
      <c r="C16" s="29" t="s">
        <v>50</v>
      </c>
      <c r="D16" s="29" t="s">
        <v>46</v>
      </c>
      <c r="E16" s="29" t="s">
        <v>36</v>
      </c>
      <c r="F16" s="29" t="s">
        <v>51</v>
      </c>
      <c r="G16" s="29" t="s">
        <v>46</v>
      </c>
      <c r="H16" s="29" t="s">
        <v>44</v>
      </c>
      <c r="I16" s="30" t="s">
        <v>46</v>
      </c>
      <c r="J16" s="29" t="s">
        <v>47</v>
      </c>
      <c r="K16" s="29" t="s">
        <v>44</v>
      </c>
      <c r="L16" s="24" t="s">
        <v>52</v>
      </c>
      <c r="M16" s="39">
        <f>SUM(M18)</f>
        <v>470900</v>
      </c>
      <c r="N16" s="39">
        <f>SUM(N18)</f>
        <v>470900</v>
      </c>
      <c r="O16" s="39">
        <f>SUM(O18)</f>
        <v>470900</v>
      </c>
    </row>
    <row r="17" spans="1:15" ht="15" customHeight="1">
      <c r="A17" s="28">
        <v>3</v>
      </c>
      <c r="B17" s="29" t="s">
        <v>49</v>
      </c>
      <c r="C17" s="29" t="s">
        <v>56</v>
      </c>
      <c r="D17" s="29" t="s">
        <v>46</v>
      </c>
      <c r="E17" s="29" t="s">
        <v>36</v>
      </c>
      <c r="F17" s="29" t="s">
        <v>51</v>
      </c>
      <c r="G17" s="29" t="s">
        <v>55</v>
      </c>
      <c r="H17" s="29" t="s">
        <v>44</v>
      </c>
      <c r="I17" s="30" t="s">
        <v>51</v>
      </c>
      <c r="J17" s="29" t="s">
        <v>47</v>
      </c>
      <c r="K17" s="29" t="s">
        <v>53</v>
      </c>
      <c r="L17" s="24" t="s">
        <v>57</v>
      </c>
      <c r="M17" s="39">
        <f>SUM(M18)</f>
        <v>470900</v>
      </c>
      <c r="N17" s="39">
        <f>SUM(N18)</f>
        <v>470900</v>
      </c>
      <c r="O17" s="39">
        <f>SUM(O18)</f>
        <v>470900</v>
      </c>
    </row>
    <row r="18" spans="1:15" ht="69" customHeight="1">
      <c r="A18" s="28">
        <v>4</v>
      </c>
      <c r="B18" s="31" t="s">
        <v>49</v>
      </c>
      <c r="C18" s="31" t="s">
        <v>56</v>
      </c>
      <c r="D18" s="31" t="s">
        <v>46</v>
      </c>
      <c r="E18" s="31" t="s">
        <v>36</v>
      </c>
      <c r="F18" s="31" t="s">
        <v>51</v>
      </c>
      <c r="G18" s="31" t="s">
        <v>55</v>
      </c>
      <c r="H18" s="31" t="s">
        <v>54</v>
      </c>
      <c r="I18" s="32" t="s">
        <v>51</v>
      </c>
      <c r="J18" s="31" t="s">
        <v>47</v>
      </c>
      <c r="K18" s="31" t="s">
        <v>53</v>
      </c>
      <c r="L18" s="33" t="s">
        <v>129</v>
      </c>
      <c r="M18" s="40">
        <v>470900</v>
      </c>
      <c r="N18" s="40">
        <v>470900</v>
      </c>
      <c r="O18" s="40">
        <v>470900</v>
      </c>
    </row>
    <row r="19" spans="1:15" ht="33" customHeight="1">
      <c r="A19" s="28">
        <v>5</v>
      </c>
      <c r="B19" s="29" t="s">
        <v>44</v>
      </c>
      <c r="C19" s="29"/>
      <c r="D19" s="29"/>
      <c r="E19" s="29" t="s">
        <v>36</v>
      </c>
      <c r="F19" s="29" t="s">
        <v>58</v>
      </c>
      <c r="G19" s="29" t="s">
        <v>46</v>
      </c>
      <c r="H19" s="29" t="s">
        <v>44</v>
      </c>
      <c r="I19" s="30" t="s">
        <v>46</v>
      </c>
      <c r="J19" s="29" t="s">
        <v>47</v>
      </c>
      <c r="K19" s="29" t="s">
        <v>44</v>
      </c>
      <c r="L19" s="24" t="s">
        <v>111</v>
      </c>
      <c r="M19" s="39">
        <f>SUM(M20)</f>
        <v>265342</v>
      </c>
      <c r="N19" s="39">
        <f>SUM(N20)</f>
        <v>212804</v>
      </c>
      <c r="O19" s="39">
        <f>SUM(O20)</f>
        <v>219684</v>
      </c>
    </row>
    <row r="20" spans="1:15" ht="33" customHeight="1">
      <c r="A20" s="28">
        <v>6</v>
      </c>
      <c r="B20" s="31" t="s">
        <v>106</v>
      </c>
      <c r="C20" s="31"/>
      <c r="D20" s="31"/>
      <c r="E20" s="31" t="s">
        <v>36</v>
      </c>
      <c r="F20" s="31" t="s">
        <v>58</v>
      </c>
      <c r="G20" s="31" t="s">
        <v>55</v>
      </c>
      <c r="H20" s="31" t="s">
        <v>44</v>
      </c>
      <c r="I20" s="32" t="s">
        <v>51</v>
      </c>
      <c r="J20" s="31" t="s">
        <v>47</v>
      </c>
      <c r="K20" s="31" t="s">
        <v>53</v>
      </c>
      <c r="L20" s="33" t="s">
        <v>112</v>
      </c>
      <c r="M20" s="40">
        <f>SUM(M21+M22+M23+M24)</f>
        <v>265342</v>
      </c>
      <c r="N20" s="40">
        <f>SUM(N21+N22+N23+N24)</f>
        <v>212804</v>
      </c>
      <c r="O20" s="40">
        <f>SUM(O21+O22+O23+O24)</f>
        <v>219684</v>
      </c>
    </row>
    <row r="21" spans="1:15" ht="36" customHeight="1">
      <c r="A21" s="28">
        <v>7</v>
      </c>
      <c r="B21" s="31" t="s">
        <v>106</v>
      </c>
      <c r="C21" s="31"/>
      <c r="D21" s="31"/>
      <c r="E21" s="31" t="s">
        <v>36</v>
      </c>
      <c r="F21" s="31" t="s">
        <v>58</v>
      </c>
      <c r="G21" s="31" t="s">
        <v>55</v>
      </c>
      <c r="H21" s="31" t="s">
        <v>107</v>
      </c>
      <c r="I21" s="32" t="s">
        <v>51</v>
      </c>
      <c r="J21" s="31" t="s">
        <v>47</v>
      </c>
      <c r="K21" s="31" t="s">
        <v>53</v>
      </c>
      <c r="L21" s="33" t="s">
        <v>130</v>
      </c>
      <c r="M21" s="40">
        <v>84704</v>
      </c>
      <c r="N21" s="40">
        <v>77467</v>
      </c>
      <c r="O21" s="40">
        <v>81369</v>
      </c>
    </row>
    <row r="22" spans="1:15" ht="57.75" customHeight="1">
      <c r="A22" s="28">
        <v>8</v>
      </c>
      <c r="B22" s="31" t="s">
        <v>106</v>
      </c>
      <c r="C22" s="31"/>
      <c r="D22" s="31"/>
      <c r="E22" s="31" t="s">
        <v>36</v>
      </c>
      <c r="F22" s="31" t="s">
        <v>58</v>
      </c>
      <c r="G22" s="31" t="s">
        <v>55</v>
      </c>
      <c r="H22" s="31" t="s">
        <v>108</v>
      </c>
      <c r="I22" s="32" t="s">
        <v>51</v>
      </c>
      <c r="J22" s="31" t="s">
        <v>47</v>
      </c>
      <c r="K22" s="31" t="s">
        <v>53</v>
      </c>
      <c r="L22" s="33" t="s">
        <v>131</v>
      </c>
      <c r="M22" s="40">
        <v>1766</v>
      </c>
      <c r="N22" s="40">
        <v>1535</v>
      </c>
      <c r="O22" s="40">
        <v>1604</v>
      </c>
    </row>
    <row r="23" spans="1:15" ht="56.25" customHeight="1">
      <c r="A23" s="28">
        <v>9</v>
      </c>
      <c r="B23" s="31" t="s">
        <v>106</v>
      </c>
      <c r="C23" s="31"/>
      <c r="D23" s="31"/>
      <c r="E23" s="31" t="s">
        <v>36</v>
      </c>
      <c r="F23" s="31" t="s">
        <v>58</v>
      </c>
      <c r="G23" s="31" t="s">
        <v>55</v>
      </c>
      <c r="H23" s="31" t="s">
        <v>109</v>
      </c>
      <c r="I23" s="32" t="s">
        <v>51</v>
      </c>
      <c r="J23" s="31" t="s">
        <v>47</v>
      </c>
      <c r="K23" s="31" t="s">
        <v>53</v>
      </c>
      <c r="L23" s="33" t="s">
        <v>132</v>
      </c>
      <c r="M23" s="40">
        <v>196104</v>
      </c>
      <c r="N23" s="40">
        <v>149083</v>
      </c>
      <c r="O23" s="40">
        <v>151992</v>
      </c>
    </row>
    <row r="24" spans="1:15" ht="57" customHeight="1">
      <c r="A24" s="28">
        <v>10</v>
      </c>
      <c r="B24" s="31" t="s">
        <v>106</v>
      </c>
      <c r="C24" s="31"/>
      <c r="D24" s="31"/>
      <c r="E24" s="31" t="s">
        <v>36</v>
      </c>
      <c r="F24" s="31" t="s">
        <v>58</v>
      </c>
      <c r="G24" s="31" t="s">
        <v>55</v>
      </c>
      <c r="H24" s="31" t="s">
        <v>110</v>
      </c>
      <c r="I24" s="32" t="s">
        <v>51</v>
      </c>
      <c r="J24" s="31" t="s">
        <v>47</v>
      </c>
      <c r="K24" s="31" t="s">
        <v>53</v>
      </c>
      <c r="L24" s="33" t="s">
        <v>133</v>
      </c>
      <c r="M24" s="40">
        <v>-17232</v>
      </c>
      <c r="N24" s="40">
        <v>-15281</v>
      </c>
      <c r="O24" s="40">
        <v>-15281</v>
      </c>
    </row>
    <row r="25" spans="1:15" ht="15" customHeight="1">
      <c r="A25" s="28">
        <v>11</v>
      </c>
      <c r="B25" s="31" t="s">
        <v>49</v>
      </c>
      <c r="C25" s="31"/>
      <c r="D25" s="31"/>
      <c r="E25" s="31" t="s">
        <v>36</v>
      </c>
      <c r="F25" s="31" t="s">
        <v>59</v>
      </c>
      <c r="G25" s="31" t="s">
        <v>46</v>
      </c>
      <c r="H25" s="31" t="s">
        <v>44</v>
      </c>
      <c r="I25" s="32" t="s">
        <v>46</v>
      </c>
      <c r="J25" s="31" t="s">
        <v>47</v>
      </c>
      <c r="K25" s="31" t="s">
        <v>44</v>
      </c>
      <c r="L25" s="24" t="s">
        <v>95</v>
      </c>
      <c r="M25" s="39">
        <f>SUM(M27)</f>
        <v>4500</v>
      </c>
      <c r="N25" s="39">
        <f>SUM(N27)</f>
        <v>4500</v>
      </c>
      <c r="O25" s="39">
        <f>SUM(O27)</f>
        <v>4500</v>
      </c>
    </row>
    <row r="26" spans="1:15" ht="15" customHeight="1">
      <c r="A26" s="28">
        <v>12</v>
      </c>
      <c r="B26" s="31" t="s">
        <v>49</v>
      </c>
      <c r="C26" s="31"/>
      <c r="D26" s="31"/>
      <c r="E26" s="31" t="s">
        <v>36</v>
      </c>
      <c r="F26" s="31" t="s">
        <v>59</v>
      </c>
      <c r="G26" s="31" t="s">
        <v>58</v>
      </c>
      <c r="H26" s="31" t="s">
        <v>44</v>
      </c>
      <c r="I26" s="32" t="s">
        <v>46</v>
      </c>
      <c r="J26" s="31" t="s">
        <v>47</v>
      </c>
      <c r="K26" s="31" t="s">
        <v>53</v>
      </c>
      <c r="L26" s="33" t="s">
        <v>96</v>
      </c>
      <c r="M26" s="40">
        <v>4500</v>
      </c>
      <c r="N26" s="40">
        <v>4500</v>
      </c>
      <c r="O26" s="40">
        <v>4500</v>
      </c>
    </row>
    <row r="27" spans="1:15" ht="15" customHeight="1">
      <c r="A27" s="28">
        <v>13</v>
      </c>
      <c r="B27" s="31" t="s">
        <v>49</v>
      </c>
      <c r="C27" s="31"/>
      <c r="D27" s="31"/>
      <c r="E27" s="31" t="s">
        <v>36</v>
      </c>
      <c r="F27" s="31" t="s">
        <v>59</v>
      </c>
      <c r="G27" s="31" t="s">
        <v>58</v>
      </c>
      <c r="H27" s="31" t="s">
        <v>54</v>
      </c>
      <c r="I27" s="32" t="s">
        <v>51</v>
      </c>
      <c r="J27" s="31" t="s">
        <v>47</v>
      </c>
      <c r="K27" s="31" t="s">
        <v>53</v>
      </c>
      <c r="L27" s="33" t="s">
        <v>96</v>
      </c>
      <c r="M27" s="40">
        <v>4500</v>
      </c>
      <c r="N27" s="40">
        <v>4500</v>
      </c>
      <c r="O27" s="40">
        <v>4500</v>
      </c>
    </row>
    <row r="28" spans="1:15" ht="12.75">
      <c r="A28" s="28">
        <v>14</v>
      </c>
      <c r="B28" s="29" t="s">
        <v>49</v>
      </c>
      <c r="C28" s="29"/>
      <c r="D28" s="29"/>
      <c r="E28" s="29" t="s">
        <v>36</v>
      </c>
      <c r="F28" s="29" t="s">
        <v>77</v>
      </c>
      <c r="G28" s="29" t="s">
        <v>46</v>
      </c>
      <c r="H28" s="29" t="s">
        <v>44</v>
      </c>
      <c r="I28" s="30" t="s">
        <v>46</v>
      </c>
      <c r="J28" s="29" t="s">
        <v>47</v>
      </c>
      <c r="K28" s="29" t="s">
        <v>44</v>
      </c>
      <c r="L28" s="24" t="s">
        <v>76</v>
      </c>
      <c r="M28" s="39">
        <f>SUM(M34+M32+M30)</f>
        <v>76100</v>
      </c>
      <c r="N28" s="39">
        <f>SUM(N34+N32+N30)</f>
        <v>76100</v>
      </c>
      <c r="O28" s="39">
        <f>SUM(O34+O32+O30)</f>
        <v>76100</v>
      </c>
    </row>
    <row r="29" spans="1:18" ht="12.75">
      <c r="A29" s="28">
        <v>15</v>
      </c>
      <c r="B29" s="29" t="s">
        <v>49</v>
      </c>
      <c r="C29" s="29"/>
      <c r="D29" s="29"/>
      <c r="E29" s="29" t="s">
        <v>36</v>
      </c>
      <c r="F29" s="29" t="s">
        <v>78</v>
      </c>
      <c r="G29" s="29" t="s">
        <v>51</v>
      </c>
      <c r="H29" s="29" t="s">
        <v>44</v>
      </c>
      <c r="I29" s="30" t="s">
        <v>46</v>
      </c>
      <c r="J29" s="29" t="s">
        <v>47</v>
      </c>
      <c r="K29" s="29" t="s">
        <v>53</v>
      </c>
      <c r="L29" s="24" t="s">
        <v>91</v>
      </c>
      <c r="M29" s="39">
        <f>SUM(M30)</f>
        <v>8100</v>
      </c>
      <c r="N29" s="39">
        <f>SUM(N30)</f>
        <v>8100</v>
      </c>
      <c r="O29" s="39">
        <f>SUM(O30)</f>
        <v>8100</v>
      </c>
      <c r="P29" s="18">
        <v>7563</v>
      </c>
      <c r="Q29" s="47"/>
      <c r="R29" s="47"/>
    </row>
    <row r="30" spans="1:15" ht="46.5" customHeight="1">
      <c r="A30" s="28">
        <v>16</v>
      </c>
      <c r="B30" s="31" t="s">
        <v>49</v>
      </c>
      <c r="C30" s="31"/>
      <c r="D30" s="31"/>
      <c r="E30" s="31" t="s">
        <v>36</v>
      </c>
      <c r="F30" s="31" t="s">
        <v>78</v>
      </c>
      <c r="G30" s="31" t="s">
        <v>51</v>
      </c>
      <c r="H30" s="31" t="s">
        <v>87</v>
      </c>
      <c r="I30" s="32" t="s">
        <v>1</v>
      </c>
      <c r="J30" s="31" t="s">
        <v>47</v>
      </c>
      <c r="K30" s="31" t="s">
        <v>53</v>
      </c>
      <c r="L30" s="33" t="s">
        <v>134</v>
      </c>
      <c r="M30" s="40">
        <v>8100</v>
      </c>
      <c r="N30" s="40">
        <v>8100</v>
      </c>
      <c r="O30" s="40">
        <v>8100</v>
      </c>
    </row>
    <row r="31" spans="1:15" ht="12.75">
      <c r="A31" s="28">
        <v>17</v>
      </c>
      <c r="B31" s="29" t="s">
        <v>49</v>
      </c>
      <c r="C31" s="29"/>
      <c r="D31" s="29"/>
      <c r="E31" s="29" t="s">
        <v>36</v>
      </c>
      <c r="F31" s="29" t="s">
        <v>77</v>
      </c>
      <c r="G31" s="29" t="s">
        <v>77</v>
      </c>
      <c r="H31" s="29" t="s">
        <v>44</v>
      </c>
      <c r="I31" s="30" t="s">
        <v>46</v>
      </c>
      <c r="J31" s="29" t="s">
        <v>47</v>
      </c>
      <c r="K31" s="29" t="s">
        <v>53</v>
      </c>
      <c r="L31" s="24" t="s">
        <v>79</v>
      </c>
      <c r="M31" s="39">
        <f>SUM(M32+M34)</f>
        <v>68000</v>
      </c>
      <c r="N31" s="39">
        <f>SUM(N32+N34)</f>
        <v>68000</v>
      </c>
      <c r="O31" s="39">
        <f>SUM(O32+O34)</f>
        <v>68000</v>
      </c>
    </row>
    <row r="32" spans="1:15" ht="12.75">
      <c r="A32" s="28">
        <v>18</v>
      </c>
      <c r="B32" s="31" t="s">
        <v>49</v>
      </c>
      <c r="C32" s="31"/>
      <c r="D32" s="31"/>
      <c r="E32" s="31" t="s">
        <v>36</v>
      </c>
      <c r="F32" s="31" t="s">
        <v>77</v>
      </c>
      <c r="G32" s="31" t="s">
        <v>77</v>
      </c>
      <c r="H32" s="31" t="s">
        <v>87</v>
      </c>
      <c r="I32" s="32" t="s">
        <v>46</v>
      </c>
      <c r="J32" s="31" t="s">
        <v>47</v>
      </c>
      <c r="K32" s="31" t="s">
        <v>53</v>
      </c>
      <c r="L32" s="33" t="s">
        <v>135</v>
      </c>
      <c r="M32" s="40">
        <v>28000</v>
      </c>
      <c r="N32" s="40">
        <v>28000</v>
      </c>
      <c r="O32" s="40">
        <v>28000</v>
      </c>
    </row>
    <row r="33" spans="1:15" ht="33.75">
      <c r="A33" s="28">
        <v>19</v>
      </c>
      <c r="B33" s="31" t="s">
        <v>49</v>
      </c>
      <c r="C33" s="31"/>
      <c r="D33" s="31"/>
      <c r="E33" s="31" t="s">
        <v>36</v>
      </c>
      <c r="F33" s="31" t="s">
        <v>77</v>
      </c>
      <c r="G33" s="31" t="s">
        <v>77</v>
      </c>
      <c r="H33" s="31" t="s">
        <v>136</v>
      </c>
      <c r="I33" s="32" t="s">
        <v>1</v>
      </c>
      <c r="J33" s="31" t="s">
        <v>47</v>
      </c>
      <c r="K33" s="31" t="s">
        <v>53</v>
      </c>
      <c r="L33" s="33" t="s">
        <v>137</v>
      </c>
      <c r="M33" s="40">
        <v>28000</v>
      </c>
      <c r="N33" s="40">
        <v>28000</v>
      </c>
      <c r="O33" s="40">
        <v>28000</v>
      </c>
    </row>
    <row r="34" spans="1:15" ht="12.75">
      <c r="A34" s="28">
        <v>20</v>
      </c>
      <c r="B34" s="31" t="s">
        <v>49</v>
      </c>
      <c r="C34" s="31"/>
      <c r="D34" s="31"/>
      <c r="E34" s="31" t="s">
        <v>36</v>
      </c>
      <c r="F34" s="31" t="s">
        <v>77</v>
      </c>
      <c r="G34" s="31" t="s">
        <v>77</v>
      </c>
      <c r="H34" s="31" t="s">
        <v>103</v>
      </c>
      <c r="I34" s="32" t="s">
        <v>46</v>
      </c>
      <c r="J34" s="31" t="s">
        <v>47</v>
      </c>
      <c r="K34" s="31" t="s">
        <v>53</v>
      </c>
      <c r="L34" s="33" t="s">
        <v>138</v>
      </c>
      <c r="M34" s="40">
        <f>SUM(M35)</f>
        <v>40000</v>
      </c>
      <c r="N34" s="40">
        <f>SUM(N35)</f>
        <v>40000</v>
      </c>
      <c r="O34" s="40">
        <f>SUM(O35)</f>
        <v>40000</v>
      </c>
    </row>
    <row r="35" spans="1:15" ht="45">
      <c r="A35" s="28">
        <v>21</v>
      </c>
      <c r="B35" s="31" t="s">
        <v>49</v>
      </c>
      <c r="C35" s="31"/>
      <c r="D35" s="31"/>
      <c r="E35" s="31" t="s">
        <v>36</v>
      </c>
      <c r="F35" s="31" t="s">
        <v>77</v>
      </c>
      <c r="G35" s="31" t="s">
        <v>77</v>
      </c>
      <c r="H35" s="31" t="s">
        <v>139</v>
      </c>
      <c r="I35" s="32" t="s">
        <v>1</v>
      </c>
      <c r="J35" s="31" t="s">
        <v>47</v>
      </c>
      <c r="K35" s="31" t="s">
        <v>53</v>
      </c>
      <c r="L35" s="33" t="s">
        <v>140</v>
      </c>
      <c r="M35" s="40">
        <v>40000</v>
      </c>
      <c r="N35" s="40">
        <v>40000</v>
      </c>
      <c r="O35" s="40">
        <v>40000</v>
      </c>
    </row>
    <row r="36" spans="1:15" ht="12.75">
      <c r="A36" s="28">
        <v>22</v>
      </c>
      <c r="B36" s="29" t="s">
        <v>85</v>
      </c>
      <c r="C36" s="29" t="s">
        <v>61</v>
      </c>
      <c r="D36" s="29" t="s">
        <v>46</v>
      </c>
      <c r="E36" s="29" t="s">
        <v>36</v>
      </c>
      <c r="F36" s="29" t="s">
        <v>62</v>
      </c>
      <c r="G36" s="29" t="s">
        <v>46</v>
      </c>
      <c r="H36" s="29" t="s">
        <v>44</v>
      </c>
      <c r="I36" s="30" t="s">
        <v>46</v>
      </c>
      <c r="J36" s="29" t="s">
        <v>47</v>
      </c>
      <c r="K36" s="29" t="s">
        <v>53</v>
      </c>
      <c r="L36" s="24" t="s">
        <v>63</v>
      </c>
      <c r="M36" s="39">
        <f>SUM(M38)</f>
        <v>4200</v>
      </c>
      <c r="N36" s="39">
        <f>SUM(N38)</f>
        <v>4200</v>
      </c>
      <c r="O36" s="39">
        <f>SUM(O38)</f>
        <v>4200</v>
      </c>
    </row>
    <row r="37" spans="1:15" ht="45.75" customHeight="1">
      <c r="A37" s="28">
        <v>23</v>
      </c>
      <c r="B37" s="31" t="s">
        <v>85</v>
      </c>
      <c r="C37" s="31"/>
      <c r="D37" s="31"/>
      <c r="E37" s="31" t="s">
        <v>36</v>
      </c>
      <c r="F37" s="31" t="s">
        <v>62</v>
      </c>
      <c r="G37" s="31" t="s">
        <v>60</v>
      </c>
      <c r="H37" s="31" t="s">
        <v>44</v>
      </c>
      <c r="I37" s="32" t="s">
        <v>46</v>
      </c>
      <c r="J37" s="31" t="s">
        <v>47</v>
      </c>
      <c r="K37" s="31" t="s">
        <v>44</v>
      </c>
      <c r="L37" s="33" t="s">
        <v>113</v>
      </c>
      <c r="M37" s="40">
        <v>4200</v>
      </c>
      <c r="N37" s="40">
        <v>4200</v>
      </c>
      <c r="O37" s="40">
        <v>4200</v>
      </c>
    </row>
    <row r="38" spans="1:15" ht="66.75" customHeight="1">
      <c r="A38" s="28">
        <v>24</v>
      </c>
      <c r="B38" s="31" t="s">
        <v>85</v>
      </c>
      <c r="C38" s="31"/>
      <c r="D38" s="31"/>
      <c r="E38" s="31" t="s">
        <v>36</v>
      </c>
      <c r="F38" s="31" t="s">
        <v>62</v>
      </c>
      <c r="G38" s="31" t="s">
        <v>60</v>
      </c>
      <c r="H38" s="31" t="s">
        <v>90</v>
      </c>
      <c r="I38" s="32" t="s">
        <v>51</v>
      </c>
      <c r="J38" s="31" t="s">
        <v>86</v>
      </c>
      <c r="K38" s="31" t="s">
        <v>53</v>
      </c>
      <c r="L38" s="33" t="s">
        <v>114</v>
      </c>
      <c r="M38" s="40">
        <v>4200</v>
      </c>
      <c r="N38" s="40">
        <v>4200</v>
      </c>
      <c r="O38" s="40">
        <v>4200</v>
      </c>
    </row>
    <row r="39" spans="1:15" ht="45" customHeight="1" thickBot="1">
      <c r="A39" s="28">
        <v>25</v>
      </c>
      <c r="B39" s="29" t="s">
        <v>44</v>
      </c>
      <c r="C39" s="29" t="s">
        <v>66</v>
      </c>
      <c r="D39" s="29" t="s">
        <v>46</v>
      </c>
      <c r="E39" s="29" t="s">
        <v>36</v>
      </c>
      <c r="F39" s="29" t="s">
        <v>67</v>
      </c>
      <c r="G39" s="29" t="s">
        <v>46</v>
      </c>
      <c r="H39" s="29" t="s">
        <v>44</v>
      </c>
      <c r="I39" s="30" t="s">
        <v>46</v>
      </c>
      <c r="J39" s="29" t="s">
        <v>47</v>
      </c>
      <c r="K39" s="29" t="s">
        <v>44</v>
      </c>
      <c r="L39" s="24" t="s">
        <v>68</v>
      </c>
      <c r="M39" s="60">
        <f>SUM(M42)</f>
        <v>7800</v>
      </c>
      <c r="N39" s="60">
        <f>SUM(N42)</f>
        <v>7800</v>
      </c>
      <c r="O39" s="60">
        <f>SUM(O42)</f>
        <v>7800</v>
      </c>
    </row>
    <row r="40" spans="1:15" ht="75" customHeight="1" hidden="1" thickBot="1">
      <c r="A40" s="28">
        <v>26</v>
      </c>
      <c r="B40" s="29" t="s">
        <v>98</v>
      </c>
      <c r="C40" s="29" t="s">
        <v>66</v>
      </c>
      <c r="D40" s="29" t="s">
        <v>46</v>
      </c>
      <c r="E40" s="29" t="s">
        <v>36</v>
      </c>
      <c r="F40" s="29" t="s">
        <v>67</v>
      </c>
      <c r="G40" s="29" t="s">
        <v>59</v>
      </c>
      <c r="H40" s="29" t="s">
        <v>54</v>
      </c>
      <c r="I40" s="30" t="s">
        <v>46</v>
      </c>
      <c r="J40" s="29" t="s">
        <v>47</v>
      </c>
      <c r="K40" s="29" t="s">
        <v>64</v>
      </c>
      <c r="L40" s="21" t="s">
        <v>115</v>
      </c>
      <c r="M40" s="61">
        <f>SUM(M41)</f>
        <v>0</v>
      </c>
      <c r="N40" s="61">
        <f>SUM(N41)</f>
        <v>0</v>
      </c>
      <c r="O40" s="61">
        <f>SUM(O41)</f>
        <v>0</v>
      </c>
    </row>
    <row r="41" spans="1:15" ht="69.75" customHeight="1" hidden="1" thickBot="1">
      <c r="A41" s="28">
        <v>28</v>
      </c>
      <c r="B41" s="31" t="s">
        <v>98</v>
      </c>
      <c r="C41" s="31" t="s">
        <v>66</v>
      </c>
      <c r="D41" s="31" t="s">
        <v>46</v>
      </c>
      <c r="E41" s="31" t="s">
        <v>36</v>
      </c>
      <c r="F41" s="31" t="s">
        <v>67</v>
      </c>
      <c r="G41" s="31" t="s">
        <v>59</v>
      </c>
      <c r="H41" s="31" t="s">
        <v>88</v>
      </c>
      <c r="I41" s="32" t="s">
        <v>1</v>
      </c>
      <c r="J41" s="31" t="s">
        <v>47</v>
      </c>
      <c r="K41" s="31" t="s">
        <v>64</v>
      </c>
      <c r="L41" s="20" t="s">
        <v>94</v>
      </c>
      <c r="M41" s="62">
        <v>0</v>
      </c>
      <c r="N41" s="62">
        <v>0</v>
      </c>
      <c r="O41" s="62">
        <v>0</v>
      </c>
    </row>
    <row r="42" spans="1:15" ht="92.25" customHeight="1" thickBot="1">
      <c r="A42" s="28">
        <v>26</v>
      </c>
      <c r="B42" s="29" t="s">
        <v>85</v>
      </c>
      <c r="C42" s="29" t="s">
        <v>69</v>
      </c>
      <c r="D42" s="29" t="s">
        <v>46</v>
      </c>
      <c r="E42" s="29" t="s">
        <v>36</v>
      </c>
      <c r="F42" s="29" t="s">
        <v>67</v>
      </c>
      <c r="G42" s="29" t="s">
        <v>59</v>
      </c>
      <c r="H42" s="29" t="s">
        <v>44</v>
      </c>
      <c r="I42" s="30" t="s">
        <v>46</v>
      </c>
      <c r="J42" s="29" t="s">
        <v>47</v>
      </c>
      <c r="K42" s="29" t="s">
        <v>64</v>
      </c>
      <c r="L42" s="22" t="s">
        <v>142</v>
      </c>
      <c r="M42" s="63">
        <f>SUM(M43)</f>
        <v>7800</v>
      </c>
      <c r="N42" s="63">
        <f>SUM(N43)</f>
        <v>7800</v>
      </c>
      <c r="O42" s="63">
        <f>SUM(O43)</f>
        <v>7800</v>
      </c>
    </row>
    <row r="43" spans="1:15" ht="66.75" customHeight="1">
      <c r="A43" s="28">
        <v>27</v>
      </c>
      <c r="B43" s="31" t="s">
        <v>85</v>
      </c>
      <c r="C43" s="31" t="s">
        <v>69</v>
      </c>
      <c r="D43" s="31" t="s">
        <v>46</v>
      </c>
      <c r="E43" s="31" t="s">
        <v>36</v>
      </c>
      <c r="F43" s="31" t="s">
        <v>67</v>
      </c>
      <c r="G43" s="31" t="s">
        <v>59</v>
      </c>
      <c r="H43" s="31" t="s">
        <v>89</v>
      </c>
      <c r="I43" s="32" t="s">
        <v>1</v>
      </c>
      <c r="J43" s="31" t="s">
        <v>47</v>
      </c>
      <c r="K43" s="31" t="s">
        <v>64</v>
      </c>
      <c r="L43" s="44" t="s">
        <v>141</v>
      </c>
      <c r="M43" s="64">
        <v>7800</v>
      </c>
      <c r="N43" s="57">
        <v>7800</v>
      </c>
      <c r="O43" s="58">
        <v>7800</v>
      </c>
    </row>
    <row r="44" spans="1:15" ht="31.5" customHeight="1">
      <c r="A44" s="28">
        <v>28</v>
      </c>
      <c r="B44" s="29" t="s">
        <v>85</v>
      </c>
      <c r="C44" s="29"/>
      <c r="D44" s="29"/>
      <c r="E44" s="29" t="s">
        <v>36</v>
      </c>
      <c r="F44" s="29" t="s">
        <v>97</v>
      </c>
      <c r="G44" s="29" t="s">
        <v>46</v>
      </c>
      <c r="H44" s="29" t="s">
        <v>44</v>
      </c>
      <c r="I44" s="30" t="s">
        <v>46</v>
      </c>
      <c r="J44" s="29" t="s">
        <v>47</v>
      </c>
      <c r="K44" s="29" t="s">
        <v>44</v>
      </c>
      <c r="L44" s="45" t="s">
        <v>116</v>
      </c>
      <c r="M44" s="65">
        <f>SUM(M47)</f>
        <v>50664</v>
      </c>
      <c r="N44" s="65">
        <f>SUM(N47)</f>
        <v>50664</v>
      </c>
      <c r="O44" s="65">
        <f>SUM(O47)</f>
        <v>50664</v>
      </c>
    </row>
    <row r="45" spans="1:15" ht="15" customHeight="1">
      <c r="A45" s="28">
        <v>29</v>
      </c>
      <c r="B45" s="31" t="s">
        <v>85</v>
      </c>
      <c r="C45" s="31" t="s">
        <v>2</v>
      </c>
      <c r="D45" s="31" t="s">
        <v>46</v>
      </c>
      <c r="E45" s="31" t="s">
        <v>36</v>
      </c>
      <c r="F45" s="31" t="s">
        <v>97</v>
      </c>
      <c r="G45" s="31" t="s">
        <v>55</v>
      </c>
      <c r="H45" s="31" t="s">
        <v>44</v>
      </c>
      <c r="I45" s="32" t="s">
        <v>46</v>
      </c>
      <c r="J45" s="31" t="s">
        <v>47</v>
      </c>
      <c r="K45" s="31" t="s">
        <v>65</v>
      </c>
      <c r="L45" s="33" t="s">
        <v>147</v>
      </c>
      <c r="M45" s="56">
        <v>50664</v>
      </c>
      <c r="N45" s="56">
        <v>50664</v>
      </c>
      <c r="O45" s="56">
        <v>50664</v>
      </c>
    </row>
    <row r="46" spans="1:15" ht="34.5" customHeight="1">
      <c r="A46" s="28">
        <v>30</v>
      </c>
      <c r="B46" s="31" t="s">
        <v>85</v>
      </c>
      <c r="C46" s="31" t="s">
        <v>3</v>
      </c>
      <c r="D46" s="31" t="s">
        <v>46</v>
      </c>
      <c r="E46" s="31" t="s">
        <v>36</v>
      </c>
      <c r="F46" s="31" t="s">
        <v>97</v>
      </c>
      <c r="G46" s="31" t="s">
        <v>55</v>
      </c>
      <c r="H46" s="31" t="s">
        <v>143</v>
      </c>
      <c r="I46" s="32" t="s">
        <v>46</v>
      </c>
      <c r="J46" s="31" t="s">
        <v>47</v>
      </c>
      <c r="K46" s="31" t="s">
        <v>65</v>
      </c>
      <c r="L46" s="33" t="s">
        <v>144</v>
      </c>
      <c r="M46" s="56">
        <v>50664</v>
      </c>
      <c r="N46" s="56">
        <v>50664</v>
      </c>
      <c r="O46" s="56">
        <v>50664</v>
      </c>
    </row>
    <row r="47" spans="1:15" ht="34.5" customHeight="1" thickBot="1">
      <c r="A47" s="28">
        <v>31</v>
      </c>
      <c r="B47" s="31" t="s">
        <v>85</v>
      </c>
      <c r="C47" s="31" t="s">
        <v>4</v>
      </c>
      <c r="D47" s="31" t="s">
        <v>46</v>
      </c>
      <c r="E47" s="31" t="s">
        <v>36</v>
      </c>
      <c r="F47" s="31" t="s">
        <v>97</v>
      </c>
      <c r="G47" s="31" t="s">
        <v>55</v>
      </c>
      <c r="H47" s="31" t="s">
        <v>145</v>
      </c>
      <c r="I47" s="32" t="s">
        <v>1</v>
      </c>
      <c r="J47" s="31" t="s">
        <v>47</v>
      </c>
      <c r="K47" s="31" t="s">
        <v>65</v>
      </c>
      <c r="L47" s="33" t="s">
        <v>146</v>
      </c>
      <c r="M47" s="56">
        <v>50664</v>
      </c>
      <c r="N47" s="56">
        <v>50664</v>
      </c>
      <c r="O47" s="56">
        <v>50664</v>
      </c>
    </row>
    <row r="48" spans="1:15" ht="49.5" customHeight="1" hidden="1" thickBot="1">
      <c r="A48" s="28">
        <v>35</v>
      </c>
      <c r="B48" s="29" t="s">
        <v>98</v>
      </c>
      <c r="C48" s="29" t="s">
        <v>66</v>
      </c>
      <c r="D48" s="29" t="s">
        <v>46</v>
      </c>
      <c r="E48" s="29" t="s">
        <v>36</v>
      </c>
      <c r="F48" s="29" t="s">
        <v>101</v>
      </c>
      <c r="G48" s="29" t="s">
        <v>46</v>
      </c>
      <c r="H48" s="29" t="s">
        <v>44</v>
      </c>
      <c r="I48" s="30" t="s">
        <v>46</v>
      </c>
      <c r="J48" s="29" t="s">
        <v>47</v>
      </c>
      <c r="K48" s="29" t="s">
        <v>44</v>
      </c>
      <c r="L48" s="46" t="s">
        <v>117</v>
      </c>
      <c r="M48" s="65">
        <f>SUM(M51)</f>
        <v>0</v>
      </c>
      <c r="N48" s="65">
        <f>SUM(N51)</f>
        <v>0</v>
      </c>
      <c r="O48" s="65">
        <f>SUM(O51)</f>
        <v>0</v>
      </c>
    </row>
    <row r="49" spans="1:15" ht="39.75" customHeight="1" hidden="1" thickBot="1">
      <c r="A49" s="28">
        <v>36</v>
      </c>
      <c r="B49" s="31" t="s">
        <v>98</v>
      </c>
      <c r="C49" s="31" t="s">
        <v>66</v>
      </c>
      <c r="D49" s="31" t="s">
        <v>46</v>
      </c>
      <c r="E49" s="31" t="s">
        <v>36</v>
      </c>
      <c r="F49" s="31" t="s">
        <v>101</v>
      </c>
      <c r="G49" s="31" t="s">
        <v>77</v>
      </c>
      <c r="H49" s="31" t="s">
        <v>44</v>
      </c>
      <c r="I49" s="32" t="s">
        <v>46</v>
      </c>
      <c r="J49" s="31" t="s">
        <v>47</v>
      </c>
      <c r="K49" s="31" t="s">
        <v>99</v>
      </c>
      <c r="L49" s="19" t="s">
        <v>118</v>
      </c>
      <c r="M49" s="66">
        <v>0</v>
      </c>
      <c r="N49" s="66">
        <v>0</v>
      </c>
      <c r="O49" s="66">
        <v>0</v>
      </c>
    </row>
    <row r="50" spans="1:15" ht="33.75" customHeight="1" hidden="1" thickBot="1">
      <c r="A50" s="28">
        <v>37</v>
      </c>
      <c r="B50" s="31" t="s">
        <v>98</v>
      </c>
      <c r="C50" s="31" t="s">
        <v>66</v>
      </c>
      <c r="D50" s="31" t="s">
        <v>46</v>
      </c>
      <c r="E50" s="31" t="s">
        <v>36</v>
      </c>
      <c r="F50" s="31" t="s">
        <v>101</v>
      </c>
      <c r="G50" s="31" t="s">
        <v>77</v>
      </c>
      <c r="H50" s="31" t="s">
        <v>54</v>
      </c>
      <c r="I50" s="32" t="s">
        <v>46</v>
      </c>
      <c r="J50" s="31" t="s">
        <v>47</v>
      </c>
      <c r="K50" s="31" t="s">
        <v>99</v>
      </c>
      <c r="L50" s="19" t="s">
        <v>119</v>
      </c>
      <c r="M50" s="66">
        <v>0</v>
      </c>
      <c r="N50" s="66">
        <v>0</v>
      </c>
      <c r="O50" s="66">
        <v>0</v>
      </c>
    </row>
    <row r="51" spans="1:15" ht="54.75" customHeight="1" hidden="1" thickBot="1">
      <c r="A51" s="28">
        <v>38</v>
      </c>
      <c r="B51" s="31" t="s">
        <v>98</v>
      </c>
      <c r="C51" s="31" t="s">
        <v>66</v>
      </c>
      <c r="D51" s="31" t="s">
        <v>46</v>
      </c>
      <c r="E51" s="31" t="s">
        <v>36</v>
      </c>
      <c r="F51" s="31" t="s">
        <v>101</v>
      </c>
      <c r="G51" s="31" t="s">
        <v>77</v>
      </c>
      <c r="H51" s="31" t="s">
        <v>88</v>
      </c>
      <c r="I51" s="32" t="s">
        <v>1</v>
      </c>
      <c r="J51" s="31" t="s">
        <v>47</v>
      </c>
      <c r="K51" s="31" t="s">
        <v>99</v>
      </c>
      <c r="L51" s="19" t="s">
        <v>100</v>
      </c>
      <c r="M51" s="66">
        <v>0</v>
      </c>
      <c r="N51" s="66">
        <v>0</v>
      </c>
      <c r="O51" s="66">
        <v>0</v>
      </c>
    </row>
    <row r="52" spans="1:15" ht="27.75" customHeight="1" thickBot="1">
      <c r="A52" s="28">
        <v>32</v>
      </c>
      <c r="B52" s="29" t="s">
        <v>85</v>
      </c>
      <c r="C52" s="29"/>
      <c r="D52" s="29"/>
      <c r="E52" s="29" t="s">
        <v>36</v>
      </c>
      <c r="F52" s="29" t="s">
        <v>102</v>
      </c>
      <c r="G52" s="29" t="s">
        <v>46</v>
      </c>
      <c r="H52" s="29" t="s">
        <v>44</v>
      </c>
      <c r="I52" s="30" t="s">
        <v>46</v>
      </c>
      <c r="J52" s="29" t="s">
        <v>47</v>
      </c>
      <c r="K52" s="29" t="s">
        <v>104</v>
      </c>
      <c r="L52" s="43" t="s">
        <v>148</v>
      </c>
      <c r="M52" s="65">
        <f>SUM(M53)</f>
        <v>1000</v>
      </c>
      <c r="N52" s="65">
        <f>SUM(N53)</f>
        <v>1000</v>
      </c>
      <c r="O52" s="65">
        <f>SUM(O53)</f>
        <v>1000</v>
      </c>
    </row>
    <row r="53" spans="1:15" ht="47.25" customHeight="1" thickBot="1">
      <c r="A53" s="28">
        <v>33</v>
      </c>
      <c r="B53" s="31" t="s">
        <v>85</v>
      </c>
      <c r="C53" s="31"/>
      <c r="D53" s="31"/>
      <c r="E53" s="31" t="s">
        <v>36</v>
      </c>
      <c r="F53" s="31" t="s">
        <v>102</v>
      </c>
      <c r="G53" s="31" t="s">
        <v>149</v>
      </c>
      <c r="H53" s="31" t="s">
        <v>150</v>
      </c>
      <c r="I53" s="32" t="s">
        <v>1</v>
      </c>
      <c r="J53" s="31" t="s">
        <v>47</v>
      </c>
      <c r="K53" s="31" t="s">
        <v>104</v>
      </c>
      <c r="L53" s="42" t="s">
        <v>105</v>
      </c>
      <c r="M53" s="66">
        <v>1000</v>
      </c>
      <c r="N53" s="66">
        <v>1000</v>
      </c>
      <c r="O53" s="66">
        <v>1000</v>
      </c>
    </row>
    <row r="54" spans="1:15" ht="12.75">
      <c r="A54" s="28">
        <v>34</v>
      </c>
      <c r="B54" s="29" t="s">
        <v>85</v>
      </c>
      <c r="C54" s="29"/>
      <c r="D54" s="29"/>
      <c r="E54" s="29" t="s">
        <v>36</v>
      </c>
      <c r="F54" s="29" t="s">
        <v>81</v>
      </c>
      <c r="G54" s="29" t="s">
        <v>46</v>
      </c>
      <c r="H54" s="29" t="s">
        <v>44</v>
      </c>
      <c r="I54" s="30" t="s">
        <v>46</v>
      </c>
      <c r="J54" s="29" t="s">
        <v>47</v>
      </c>
      <c r="K54" s="29" t="s">
        <v>44</v>
      </c>
      <c r="L54" s="24" t="s">
        <v>80</v>
      </c>
      <c r="M54" s="39">
        <f>SUM(M56)</f>
        <v>22300</v>
      </c>
      <c r="N54" s="39">
        <f>SUM(N56)</f>
        <v>22300</v>
      </c>
      <c r="O54" s="39">
        <f>SUM(O56)</f>
        <v>22300</v>
      </c>
    </row>
    <row r="55" spans="1:15" ht="12.75">
      <c r="A55" s="28">
        <v>35</v>
      </c>
      <c r="B55" s="29" t="s">
        <v>85</v>
      </c>
      <c r="C55" s="29"/>
      <c r="D55" s="29"/>
      <c r="E55" s="29" t="s">
        <v>36</v>
      </c>
      <c r="F55" s="29" t="s">
        <v>81</v>
      </c>
      <c r="G55" s="29" t="s">
        <v>101</v>
      </c>
      <c r="H55" s="29" t="s">
        <v>44</v>
      </c>
      <c r="I55" s="30" t="s">
        <v>46</v>
      </c>
      <c r="J55" s="29" t="s">
        <v>47</v>
      </c>
      <c r="K55" s="29" t="s">
        <v>73</v>
      </c>
      <c r="L55" s="24" t="s">
        <v>120</v>
      </c>
      <c r="M55" s="39">
        <v>22300</v>
      </c>
      <c r="N55" s="39">
        <v>22300</v>
      </c>
      <c r="O55" s="39">
        <v>22300</v>
      </c>
    </row>
    <row r="56" spans="1:15" ht="22.5">
      <c r="A56" s="28">
        <v>36</v>
      </c>
      <c r="B56" s="31" t="s">
        <v>85</v>
      </c>
      <c r="C56" s="31"/>
      <c r="D56" s="31"/>
      <c r="E56" s="31" t="s">
        <v>36</v>
      </c>
      <c r="F56" s="31" t="s">
        <v>81</v>
      </c>
      <c r="G56" s="31" t="s">
        <v>101</v>
      </c>
      <c r="H56" s="31" t="s">
        <v>87</v>
      </c>
      <c r="I56" s="32" t="s">
        <v>1</v>
      </c>
      <c r="J56" s="31" t="s">
        <v>47</v>
      </c>
      <c r="K56" s="31" t="s">
        <v>73</v>
      </c>
      <c r="L56" s="33" t="s">
        <v>121</v>
      </c>
      <c r="M56" s="40">
        <v>22300</v>
      </c>
      <c r="N56" s="40">
        <v>22300</v>
      </c>
      <c r="O56" s="40">
        <v>22300</v>
      </c>
    </row>
    <row r="57" spans="1:15" ht="12.75">
      <c r="A57" s="28">
        <v>37</v>
      </c>
      <c r="B57" s="29" t="s">
        <v>85</v>
      </c>
      <c r="C57" s="29"/>
      <c r="D57" s="29"/>
      <c r="E57" s="29" t="s">
        <v>37</v>
      </c>
      <c r="F57" s="29" t="s">
        <v>46</v>
      </c>
      <c r="G57" s="29" t="s">
        <v>46</v>
      </c>
      <c r="H57" s="29" t="s">
        <v>44</v>
      </c>
      <c r="I57" s="30" t="s">
        <v>46</v>
      </c>
      <c r="J57" s="29" t="s">
        <v>47</v>
      </c>
      <c r="K57" s="29" t="s">
        <v>44</v>
      </c>
      <c r="L57" s="24" t="s">
        <v>74</v>
      </c>
      <c r="M57" s="67">
        <f>SUM(M58+M61+M64)</f>
        <v>5331311</v>
      </c>
      <c r="N57" s="67">
        <f>SUM(N58+N61+N64)</f>
        <v>4379972</v>
      </c>
      <c r="O57" s="67">
        <f>SUM(O58+O61+O64)</f>
        <v>4234622</v>
      </c>
    </row>
    <row r="58" spans="1:15" ht="31.5">
      <c r="A58" s="28">
        <v>38</v>
      </c>
      <c r="B58" s="29" t="s">
        <v>85</v>
      </c>
      <c r="C58" s="29"/>
      <c r="D58" s="29"/>
      <c r="E58" s="29" t="s">
        <v>37</v>
      </c>
      <c r="F58" s="29" t="s">
        <v>55</v>
      </c>
      <c r="G58" s="29" t="s">
        <v>51</v>
      </c>
      <c r="H58" s="29" t="s">
        <v>44</v>
      </c>
      <c r="I58" s="30" t="s">
        <v>46</v>
      </c>
      <c r="J58" s="29" t="s">
        <v>47</v>
      </c>
      <c r="K58" s="29" t="s">
        <v>44</v>
      </c>
      <c r="L58" s="24" t="s">
        <v>82</v>
      </c>
      <c r="M58" s="67">
        <f>SUM(M60+M59)</f>
        <v>3661911</v>
      </c>
      <c r="N58" s="67">
        <f>SUM(N60+N59)</f>
        <v>3013522</v>
      </c>
      <c r="O58" s="67">
        <f>SUM(O60+O59)</f>
        <v>3013522</v>
      </c>
    </row>
    <row r="59" spans="1:15" ht="22.5">
      <c r="A59" s="28">
        <v>39</v>
      </c>
      <c r="B59" s="54" t="s">
        <v>85</v>
      </c>
      <c r="C59" s="54"/>
      <c r="D59" s="54"/>
      <c r="E59" s="54" t="s">
        <v>37</v>
      </c>
      <c r="F59" s="54" t="s">
        <v>55</v>
      </c>
      <c r="G59" s="54" t="s">
        <v>51</v>
      </c>
      <c r="H59" s="54" t="s">
        <v>75</v>
      </c>
      <c r="I59" s="55" t="s">
        <v>1</v>
      </c>
      <c r="J59" s="54" t="s">
        <v>122</v>
      </c>
      <c r="K59" s="54" t="s">
        <v>72</v>
      </c>
      <c r="L59" s="23" t="s">
        <v>92</v>
      </c>
      <c r="M59" s="68">
        <v>2285245</v>
      </c>
      <c r="N59" s="68">
        <v>2011400</v>
      </c>
      <c r="O59" s="68">
        <v>2011400</v>
      </c>
    </row>
    <row r="60" spans="1:15" ht="44.25" customHeight="1">
      <c r="A60" s="28">
        <v>40</v>
      </c>
      <c r="B60" s="54" t="s">
        <v>85</v>
      </c>
      <c r="C60" s="54"/>
      <c r="D60" s="54"/>
      <c r="E60" s="54" t="s">
        <v>37</v>
      </c>
      <c r="F60" s="54" t="s">
        <v>55</v>
      </c>
      <c r="G60" s="54" t="s">
        <v>51</v>
      </c>
      <c r="H60" s="54" t="s">
        <v>75</v>
      </c>
      <c r="I60" s="55" t="s">
        <v>1</v>
      </c>
      <c r="J60" s="54" t="s">
        <v>123</v>
      </c>
      <c r="K60" s="54" t="s">
        <v>72</v>
      </c>
      <c r="L60" s="23" t="s">
        <v>151</v>
      </c>
      <c r="M60" s="68">
        <v>1376666</v>
      </c>
      <c r="N60" s="68">
        <v>1002122</v>
      </c>
      <c r="O60" s="68">
        <v>1002122</v>
      </c>
    </row>
    <row r="61" spans="1:15" ht="22.5" customHeight="1">
      <c r="A61" s="28">
        <v>41</v>
      </c>
      <c r="B61" s="29" t="s">
        <v>85</v>
      </c>
      <c r="C61" s="29"/>
      <c r="D61" s="29"/>
      <c r="E61" s="29" t="s">
        <v>37</v>
      </c>
      <c r="F61" s="29" t="s">
        <v>55</v>
      </c>
      <c r="G61" s="29" t="s">
        <v>58</v>
      </c>
      <c r="H61" s="29" t="s">
        <v>44</v>
      </c>
      <c r="I61" s="30" t="s">
        <v>46</v>
      </c>
      <c r="J61" s="29" t="s">
        <v>47</v>
      </c>
      <c r="K61" s="29" t="s">
        <v>72</v>
      </c>
      <c r="L61" s="34" t="s">
        <v>124</v>
      </c>
      <c r="M61" s="59">
        <f>SUM(M62+M63)</f>
        <v>56417</v>
      </c>
      <c r="N61" s="59">
        <f>SUM(N62+N63)</f>
        <v>58450</v>
      </c>
      <c r="O61" s="59">
        <f>SUM(O62+O63)</f>
        <v>3400</v>
      </c>
    </row>
    <row r="62" spans="1:15" ht="45" customHeight="1">
      <c r="A62" s="28">
        <v>42</v>
      </c>
      <c r="B62" s="31" t="s">
        <v>85</v>
      </c>
      <c r="C62" s="31"/>
      <c r="D62" s="31"/>
      <c r="E62" s="31" t="s">
        <v>37</v>
      </c>
      <c r="F62" s="31" t="s">
        <v>55</v>
      </c>
      <c r="G62" s="31" t="s">
        <v>58</v>
      </c>
      <c r="H62" s="31" t="s">
        <v>0</v>
      </c>
      <c r="I62" s="32" t="s">
        <v>1</v>
      </c>
      <c r="J62" s="31" t="s">
        <v>47</v>
      </c>
      <c r="K62" s="31" t="s">
        <v>72</v>
      </c>
      <c r="L62" s="23" t="s">
        <v>83</v>
      </c>
      <c r="M62" s="41">
        <v>53017</v>
      </c>
      <c r="N62" s="41">
        <v>55050</v>
      </c>
      <c r="O62" s="41">
        <v>0</v>
      </c>
    </row>
    <row r="63" spans="1:15" ht="48.75" customHeight="1">
      <c r="A63" s="28">
        <v>43</v>
      </c>
      <c r="B63" s="31" t="s">
        <v>85</v>
      </c>
      <c r="C63" s="31"/>
      <c r="D63" s="31"/>
      <c r="E63" s="31" t="s">
        <v>37</v>
      </c>
      <c r="F63" s="31" t="s">
        <v>55</v>
      </c>
      <c r="G63" s="31" t="s">
        <v>58</v>
      </c>
      <c r="H63" s="31" t="s">
        <v>153</v>
      </c>
      <c r="I63" s="32" t="s">
        <v>1</v>
      </c>
      <c r="J63" s="31" t="s">
        <v>47</v>
      </c>
      <c r="K63" s="31" t="s">
        <v>72</v>
      </c>
      <c r="L63" s="23" t="s">
        <v>152</v>
      </c>
      <c r="M63" s="41">
        <v>3400</v>
      </c>
      <c r="N63" s="41">
        <v>3400</v>
      </c>
      <c r="O63" s="41">
        <v>3400</v>
      </c>
    </row>
    <row r="64" spans="1:15" ht="12.75">
      <c r="A64" s="28">
        <v>44</v>
      </c>
      <c r="B64" s="29" t="s">
        <v>85</v>
      </c>
      <c r="C64" s="29"/>
      <c r="D64" s="29"/>
      <c r="E64" s="29" t="s">
        <v>37</v>
      </c>
      <c r="F64" s="29" t="s">
        <v>55</v>
      </c>
      <c r="G64" s="29" t="s">
        <v>60</v>
      </c>
      <c r="H64" s="29" t="s">
        <v>44</v>
      </c>
      <c r="I64" s="30" t="s">
        <v>46</v>
      </c>
      <c r="J64" s="29" t="s">
        <v>47</v>
      </c>
      <c r="K64" s="29" t="s">
        <v>72</v>
      </c>
      <c r="L64" s="34" t="s">
        <v>84</v>
      </c>
      <c r="M64" s="59">
        <f>SUM(M66)</f>
        <v>1612983</v>
      </c>
      <c r="N64" s="59">
        <f>SUM(N66)</f>
        <v>1308000</v>
      </c>
      <c r="O64" s="59">
        <f>SUM(O66)</f>
        <v>1217700</v>
      </c>
    </row>
    <row r="65" spans="1:15" ht="28.5" customHeight="1">
      <c r="A65" s="28">
        <v>45</v>
      </c>
      <c r="B65" s="31" t="s">
        <v>85</v>
      </c>
      <c r="C65" s="31"/>
      <c r="D65" s="31"/>
      <c r="E65" s="31" t="s">
        <v>37</v>
      </c>
      <c r="F65" s="31" t="s">
        <v>55</v>
      </c>
      <c r="G65" s="31" t="s">
        <v>60</v>
      </c>
      <c r="H65" s="31" t="s">
        <v>93</v>
      </c>
      <c r="I65" s="32" t="s">
        <v>1</v>
      </c>
      <c r="J65" s="31" t="s">
        <v>47</v>
      </c>
      <c r="K65" s="31" t="s">
        <v>72</v>
      </c>
      <c r="L65" s="23" t="s">
        <v>154</v>
      </c>
      <c r="M65" s="41">
        <f>SUM(M66)</f>
        <v>1612983</v>
      </c>
      <c r="N65" s="41">
        <f>SUM(N66)</f>
        <v>1308000</v>
      </c>
      <c r="O65" s="41">
        <f>SUM(O66)</f>
        <v>1217700</v>
      </c>
    </row>
    <row r="66" spans="1:15" ht="28.5" customHeight="1">
      <c r="A66" s="28">
        <v>46</v>
      </c>
      <c r="B66" s="31" t="s">
        <v>85</v>
      </c>
      <c r="C66" s="29"/>
      <c r="D66" s="29"/>
      <c r="E66" s="31" t="s">
        <v>37</v>
      </c>
      <c r="F66" s="31" t="s">
        <v>55</v>
      </c>
      <c r="G66" s="31" t="s">
        <v>60</v>
      </c>
      <c r="H66" s="31" t="s">
        <v>93</v>
      </c>
      <c r="I66" s="32" t="s">
        <v>1</v>
      </c>
      <c r="J66" s="31" t="s">
        <v>122</v>
      </c>
      <c r="K66" s="31" t="s">
        <v>72</v>
      </c>
      <c r="L66" s="23" t="s">
        <v>155</v>
      </c>
      <c r="M66" s="41">
        <v>1612983</v>
      </c>
      <c r="N66" s="41">
        <v>1308000</v>
      </c>
      <c r="O66" s="41">
        <v>1217700</v>
      </c>
    </row>
    <row r="67" spans="1:15" ht="28.5" customHeight="1">
      <c r="A67" s="28"/>
      <c r="B67" s="31"/>
      <c r="C67" s="29"/>
      <c r="D67" s="29"/>
      <c r="E67" s="31"/>
      <c r="F67" s="31"/>
      <c r="G67" s="31"/>
      <c r="H67" s="31"/>
      <c r="I67" s="32"/>
      <c r="J67" s="31"/>
      <c r="K67" s="31"/>
      <c r="L67" s="34" t="s">
        <v>157</v>
      </c>
      <c r="M67" s="41">
        <v>0</v>
      </c>
      <c r="N67" s="41">
        <v>150000</v>
      </c>
      <c r="O67" s="41">
        <v>280000</v>
      </c>
    </row>
    <row r="68" spans="1:15" ht="12.75">
      <c r="A68" s="77" t="s">
        <v>156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69">
        <f>SUM(M15+M57)</f>
        <v>6234117</v>
      </c>
      <c r="N68" s="69">
        <f>SUM(N15+N57+N67)</f>
        <v>5380240</v>
      </c>
      <c r="O68" s="69">
        <f>SUM(O15+O57+O67)</f>
        <v>5371770</v>
      </c>
    </row>
    <row r="69" spans="1:15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7"/>
      <c r="M69" s="38"/>
      <c r="N69" s="38"/>
      <c r="O69" s="38"/>
    </row>
    <row r="70" spans="1:15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7"/>
      <c r="M70" s="38"/>
      <c r="N70" s="38"/>
      <c r="O70" s="38"/>
    </row>
    <row r="71" spans="1:15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7"/>
      <c r="M71" s="38"/>
      <c r="N71" s="38"/>
      <c r="O71" s="38"/>
    </row>
    <row r="72" spans="1:15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7"/>
      <c r="M72" s="38"/>
      <c r="N72" s="38"/>
      <c r="O72" s="38"/>
    </row>
    <row r="73" spans="1:15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7"/>
      <c r="M73" s="38"/>
      <c r="N73" s="38"/>
      <c r="O73" s="38"/>
    </row>
    <row r="74" spans="1:15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7"/>
      <c r="M74" s="38"/>
      <c r="N74" s="38"/>
      <c r="O74" s="38"/>
    </row>
    <row r="75" spans="1:15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7"/>
      <c r="M75" s="38"/>
      <c r="N75" s="38"/>
      <c r="O75" s="38"/>
    </row>
    <row r="76" spans="1:15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7"/>
      <c r="M76" s="38"/>
      <c r="N76" s="38"/>
      <c r="O76" s="38"/>
    </row>
    <row r="77" spans="1:15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7"/>
      <c r="M77" s="38"/>
      <c r="N77" s="38"/>
      <c r="O77" s="38"/>
    </row>
    <row r="78" spans="1:15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7"/>
      <c r="M78" s="38"/>
      <c r="N78" s="38"/>
      <c r="O78" s="38"/>
    </row>
    <row r="79" spans="1:15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7"/>
      <c r="M79" s="38"/>
      <c r="N79" s="38"/>
      <c r="O79" s="38"/>
    </row>
    <row r="80" spans="1:15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7"/>
      <c r="M80" s="38"/>
      <c r="N80" s="38"/>
      <c r="O80" s="38"/>
    </row>
  </sheetData>
  <sheetProtection/>
  <mergeCells count="11">
    <mergeCell ref="N12:N13"/>
    <mergeCell ref="O12:O13"/>
    <mergeCell ref="M6:O6"/>
    <mergeCell ref="M7:O7"/>
    <mergeCell ref="A10:O10"/>
    <mergeCell ref="M8:P8"/>
    <mergeCell ref="A68:L68"/>
    <mergeCell ref="A12:A13"/>
    <mergeCell ref="B12:K12"/>
    <mergeCell ref="L12:L13"/>
    <mergeCell ref="M12:M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2015-11-05T04:38:46Z</cp:lastPrinted>
  <dcterms:created xsi:type="dcterms:W3CDTF">2008-10-12T16:12:10Z</dcterms:created>
  <dcterms:modified xsi:type="dcterms:W3CDTF">2016-02-26T07:59:55Z</dcterms:modified>
  <cp:category/>
  <cp:version/>
  <cp:contentType/>
  <cp:contentStatus/>
</cp:coreProperties>
</file>